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Mayo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1'!$J$1:$J$116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K68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K101" i="11"/>
  <c r="K89" i="11"/>
  <c r="K88" i="11"/>
  <c r="K84" i="11"/>
  <c r="K83" i="11"/>
  <c r="K82" i="11"/>
  <c r="K79" i="11"/>
  <c r="K78" i="11"/>
  <c r="K75" i="11"/>
  <c r="K74" i="11"/>
  <c r="K73" i="11"/>
  <c r="K70" i="11"/>
  <c r="K69" i="11"/>
  <c r="K67" i="11"/>
  <c r="K66" i="11"/>
  <c r="K65" i="11"/>
  <c r="K64" i="11"/>
  <c r="K63" i="11"/>
  <c r="K62" i="11"/>
  <c r="K59" i="11"/>
  <c r="K58" i="11"/>
  <c r="K57" i="11"/>
  <c r="K56" i="11"/>
  <c r="K55" i="11"/>
  <c r="K54" i="11"/>
  <c r="K43" i="11"/>
  <c r="K42" i="11"/>
  <c r="K41" i="11"/>
  <c r="K40" i="11"/>
  <c r="K39" i="11"/>
  <c r="K38" i="11"/>
  <c r="K37" i="11"/>
  <c r="K34" i="11"/>
  <c r="K33" i="11"/>
  <c r="K32" i="11"/>
  <c r="K31" i="11"/>
  <c r="K30" i="11"/>
  <c r="K29" i="11"/>
  <c r="K28" i="11"/>
  <c r="K27" i="11"/>
  <c r="K24" i="11"/>
  <c r="K23" i="11"/>
  <c r="K22" i="11"/>
  <c r="K21" i="11"/>
  <c r="K20" i="11"/>
  <c r="K19" i="11"/>
  <c r="K18" i="11"/>
  <c r="K17" i="11"/>
  <c r="K14" i="11"/>
  <c r="K13" i="11"/>
  <c r="K12" i="11"/>
  <c r="K11" i="11"/>
  <c r="K10" i="11"/>
  <c r="K53" i="11"/>
  <c r="K87" i="11"/>
  <c r="K77" i="11" l="1"/>
  <c r="K72" i="11"/>
  <c r="K16" i="11"/>
  <c r="K61" i="11"/>
  <c r="K36" i="11"/>
  <c r="K26" i="11"/>
  <c r="K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F103" i="11" s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E103" i="11" l="1"/>
  <c r="D103" i="11"/>
  <c r="J81" i="11" l="1"/>
  <c r="K81" i="11" s="1"/>
  <c r="J26" i="11" l="1"/>
  <c r="J98" i="11" l="1"/>
  <c r="K98" i="11" s="1"/>
  <c r="J9" i="11"/>
  <c r="J97" i="11" l="1"/>
  <c r="K97" i="11" s="1"/>
  <c r="J100" i="11"/>
  <c r="K100" i="11" s="1"/>
  <c r="J96" i="11" l="1"/>
  <c r="K96" i="11" s="1"/>
  <c r="J77" i="11"/>
  <c r="J36" i="11"/>
  <c r="J16" i="11" l="1"/>
  <c r="J61" i="11"/>
  <c r="J72" i="11"/>
  <c r="J103" i="11" l="1"/>
  <c r="K103" i="11" l="1"/>
</calcChain>
</file>

<file path=xl/sharedStrings.xml><?xml version="1.0" encoding="utf-8"?>
<sst xmlns="http://schemas.openxmlformats.org/spreadsheetml/2006/main" count="156" uniqueCount="155">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</sst>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7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103</xdr:row>
      <xdr:rowOff>57151</xdr:rowOff>
    </xdr:from>
    <xdr:to>
      <xdr:col>2</xdr:col>
      <xdr:colOff>2743200</xdr:colOff>
      <xdr:row>113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topLeftCell="C91" zoomScale="106" zoomScaleNormal="106" workbookViewId="0">
      <selection activeCell="F12" sqref="F12"/>
    </sheetView>
  </sheetViews>
  <sheetFormatPr baseColWidth="10" defaultRowHeight="15"/>
  <cols>
    <col min="1" max="1" width="6" style="3" customWidth="1"/>
    <col min="2" max="2" width="5.42578125" style="10" customWidth="1"/>
    <col min="3" max="3" width="59" style="2" customWidth="1"/>
    <col min="4" max="4" width="13.7109375" style="2" customWidth="1"/>
    <col min="5" max="5" width="12.5703125" style="2" customWidth="1"/>
    <col min="6" max="6" width="12.7109375" style="2" customWidth="1"/>
    <col min="7" max="8" width="13.140625" style="2" customWidth="1"/>
    <col min="9" max="10" width="13.140625" style="6" customWidth="1"/>
    <col min="11" max="11" width="13.28515625" style="6" customWidth="1"/>
  </cols>
  <sheetData>
    <row r="1" spans="1:11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</row>
    <row r="2" spans="1:11" s="1" customFormat="1" ht="27">
      <c r="A2" s="74" t="s">
        <v>118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 ht="25.5">
      <c r="A3" s="72" t="s">
        <v>119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s="4" customFormat="1" ht="27">
      <c r="A4" s="72" t="s">
        <v>150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</row>
    <row r="6" spans="1:11" s="26" customFormat="1" ht="14.25" customHeight="1">
      <c r="A6" s="78" t="s">
        <v>109</v>
      </c>
      <c r="B6" s="79"/>
      <c r="C6" s="79"/>
      <c r="D6" s="82" t="s">
        <v>141</v>
      </c>
      <c r="E6" s="83"/>
      <c r="F6" s="84" t="s">
        <v>149</v>
      </c>
      <c r="G6" s="85"/>
      <c r="H6" s="85"/>
      <c r="I6" s="85"/>
      <c r="J6" s="86"/>
      <c r="K6" s="76" t="s">
        <v>117</v>
      </c>
    </row>
    <row r="7" spans="1:11" s="26" customFormat="1" ht="13.5" customHeight="1">
      <c r="A7" s="80"/>
      <c r="B7" s="81"/>
      <c r="C7" s="81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0" t="s">
        <v>154</v>
      </c>
      <c r="K7" s="77"/>
    </row>
    <row r="8" spans="1:11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</row>
    <row r="9" spans="1:11" s="31" customFormat="1" ht="12.75" customHeight="1">
      <c r="A9" s="32">
        <v>2.1</v>
      </c>
      <c r="B9" s="33" t="s">
        <v>0</v>
      </c>
      <c r="C9" s="34"/>
      <c r="D9" s="35">
        <f t="shared" ref="D9:K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si="0"/>
        <v>763150514.98000026</v>
      </c>
      <c r="K9" s="35">
        <f t="shared" si="0"/>
        <v>3759818041.98</v>
      </c>
    </row>
    <row r="10" spans="1:11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f>SUM(F10:J10)</f>
        <v>3412539870.0999999</v>
      </c>
    </row>
    <row r="11" spans="1:11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f>SUM(F11:J11)</f>
        <v>337190089.55000013</v>
      </c>
    </row>
    <row r="12" spans="1:11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f t="shared" ref="K12:K14" si="5">SUM(F12:J12)</f>
        <v>10088082.329999998</v>
      </c>
    </row>
    <row r="13" spans="1:11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f t="shared" si="5"/>
        <v>0</v>
      </c>
    </row>
    <row r="14" spans="1:11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f t="shared" si="5"/>
        <v>0</v>
      </c>
    </row>
    <row r="15" spans="1:11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</row>
    <row r="16" spans="1:11" s="31" customFormat="1" ht="12.75">
      <c r="A16" s="39" t="s">
        <v>123</v>
      </c>
      <c r="B16" s="33" t="s">
        <v>11</v>
      </c>
      <c r="C16" s="34"/>
      <c r="D16" s="40">
        <f t="shared" ref="D16:K16" si="6">SUM(D17:D24)</f>
        <v>436236208</v>
      </c>
      <c r="E16" s="40">
        <f t="shared" si="6"/>
        <v>0</v>
      </c>
      <c r="F16" s="40">
        <f t="shared" ref="F16:I16" si="7">SUM(F17:F24)</f>
        <v>22306223.93</v>
      </c>
      <c r="G16" s="40">
        <f t="shared" si="7"/>
        <v>40658751.899999999</v>
      </c>
      <c r="H16" s="40">
        <f t="shared" si="7"/>
        <v>27539066.91</v>
      </c>
      <c r="I16" s="40">
        <f t="shared" si="7"/>
        <v>28262035.369999994</v>
      </c>
      <c r="J16" s="40">
        <f t="shared" si="6"/>
        <v>46275535.739999995</v>
      </c>
      <c r="K16" s="40">
        <f t="shared" si="6"/>
        <v>165041613.84999999</v>
      </c>
    </row>
    <row r="17" spans="1:11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f t="shared" ref="K17:K24" si="8">SUM(F17:J17)</f>
        <v>104132151.35000001</v>
      </c>
    </row>
    <row r="18" spans="1:11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f t="shared" si="8"/>
        <v>16668537.75</v>
      </c>
    </row>
    <row r="19" spans="1:11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f t="shared" si="8"/>
        <v>4085626.73</v>
      </c>
    </row>
    <row r="20" spans="1:11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f t="shared" si="8"/>
        <v>2243367.5999999996</v>
      </c>
    </row>
    <row r="21" spans="1:11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f t="shared" si="8"/>
        <v>3841817.91</v>
      </c>
    </row>
    <row r="22" spans="1:11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f t="shared" si="8"/>
        <v>2157363.35</v>
      </c>
    </row>
    <row r="23" spans="1:11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f t="shared" si="8"/>
        <v>19410100.149999999</v>
      </c>
    </row>
    <row r="24" spans="1:11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f t="shared" si="8"/>
        <v>12502649.01</v>
      </c>
    </row>
    <row r="25" spans="1:11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</row>
    <row r="26" spans="1:11" s="31" customFormat="1" ht="15" customHeight="1">
      <c r="A26" s="39" t="s">
        <v>124</v>
      </c>
      <c r="B26" s="33" t="s">
        <v>27</v>
      </c>
      <c r="C26" s="34"/>
      <c r="D26" s="35">
        <f t="shared" ref="D26:J26" si="9">SUM(D27:D34)</f>
        <v>134846326</v>
      </c>
      <c r="E26" s="35">
        <f t="shared" si="9"/>
        <v>0</v>
      </c>
      <c r="F26" s="35">
        <f t="shared" ref="F26:I26" si="10">SUM(F27:F34)</f>
        <v>6764452.7700000005</v>
      </c>
      <c r="G26" s="35">
        <f t="shared" si="10"/>
        <v>28609918.820000004</v>
      </c>
      <c r="H26" s="35">
        <f t="shared" si="10"/>
        <v>17731260.859999999</v>
      </c>
      <c r="I26" s="35">
        <f t="shared" si="10"/>
        <v>15740908.26</v>
      </c>
      <c r="J26" s="35">
        <f t="shared" si="9"/>
        <v>20319512.160000004</v>
      </c>
      <c r="K26" s="35">
        <f t="shared" ref="K26" si="11">SUM(K27:K34)</f>
        <v>89166052.870000005</v>
      </c>
    </row>
    <row r="27" spans="1:11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f t="shared" ref="K27:K34" si="12">SUM(F27:J27)</f>
        <v>6650736.6400000006</v>
      </c>
    </row>
    <row r="28" spans="1:11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f t="shared" si="12"/>
        <v>2536827.14</v>
      </c>
    </row>
    <row r="29" spans="1:11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f t="shared" si="12"/>
        <v>18595588.079999998</v>
      </c>
    </row>
    <row r="30" spans="1:11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f t="shared" si="12"/>
        <v>2870606.87</v>
      </c>
    </row>
    <row r="31" spans="1:11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f t="shared" si="12"/>
        <v>2508828.4899999998</v>
      </c>
    </row>
    <row r="32" spans="1:11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f t="shared" si="12"/>
        <v>17635897.620000001</v>
      </c>
    </row>
    <row r="33" spans="1:11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f t="shared" si="12"/>
        <v>24752881.109999999</v>
      </c>
    </row>
    <row r="34" spans="1:11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f t="shared" si="12"/>
        <v>13614686.92</v>
      </c>
    </row>
    <row r="35" spans="1:11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</row>
    <row r="36" spans="1:11" s="31" customFormat="1" ht="17.25" customHeight="1">
      <c r="A36" s="39" t="s">
        <v>125</v>
      </c>
      <c r="B36" s="33" t="s">
        <v>42</v>
      </c>
      <c r="C36" s="34"/>
      <c r="D36" s="35">
        <f t="shared" ref="D36:K36" si="13">SUM(D37:D43)</f>
        <v>1928157556</v>
      </c>
      <c r="E36" s="35">
        <f t="shared" si="13"/>
        <v>0</v>
      </c>
      <c r="F36" s="35">
        <f t="shared" ref="F36:I36" si="14">SUM(F37:F43)</f>
        <v>194201495.01999995</v>
      </c>
      <c r="G36" s="35">
        <f t="shared" si="14"/>
        <v>194544344.94000003</v>
      </c>
      <c r="H36" s="35">
        <f t="shared" si="14"/>
        <v>194938653.96999997</v>
      </c>
      <c r="I36" s="35">
        <f t="shared" si="14"/>
        <v>194234396.50999996</v>
      </c>
      <c r="J36" s="35">
        <f t="shared" si="13"/>
        <v>195551284.33000007</v>
      </c>
      <c r="K36" s="35">
        <f t="shared" si="13"/>
        <v>973470174.76999998</v>
      </c>
    </row>
    <row r="37" spans="1:11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f t="shared" ref="K37:K43" si="15">SUM(F37:J37)</f>
        <v>972314164.76999998</v>
      </c>
    </row>
    <row r="38" spans="1:11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f t="shared" si="15"/>
        <v>50000</v>
      </c>
    </row>
    <row r="39" spans="1:11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f t="shared" si="15"/>
        <v>0</v>
      </c>
    </row>
    <row r="40" spans="1:11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f t="shared" si="15"/>
        <v>0</v>
      </c>
    </row>
    <row r="41" spans="1:11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f t="shared" si="15"/>
        <v>0</v>
      </c>
    </row>
    <row r="42" spans="1:11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f t="shared" si="15"/>
        <v>1106010</v>
      </c>
    </row>
    <row r="43" spans="1:11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f t="shared" si="15"/>
        <v>0</v>
      </c>
    </row>
    <row r="44" spans="1:11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</row>
    <row r="45" spans="1:11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</row>
    <row r="46" spans="1:11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</row>
    <row r="47" spans="1:11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</row>
    <row r="48" spans="1:11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</row>
    <row r="49" spans="1:11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</row>
    <row r="50" spans="1:11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</row>
    <row r="51" spans="1:11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</row>
    <row r="52" spans="1:11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</row>
    <row r="53" spans="1:11" s="31" customFormat="1" ht="12.75" customHeight="1">
      <c r="A53" s="39" t="s">
        <v>126</v>
      </c>
      <c r="B53" s="33" t="s">
        <v>57</v>
      </c>
      <c r="C53" s="34"/>
      <c r="D53" s="35">
        <f t="shared" ref="D53:E53" si="16">SUM(D54:D60)</f>
        <v>0</v>
      </c>
      <c r="E53" s="35">
        <f t="shared" si="16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f t="shared" ref="K53" si="17">SUM(J53:J53)</f>
        <v>0</v>
      </c>
    </row>
    <row r="54" spans="1:11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f t="shared" ref="K54:K59" si="18">SUM(F54:J54)</f>
        <v>0</v>
      </c>
    </row>
    <row r="55" spans="1:11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f t="shared" si="18"/>
        <v>0</v>
      </c>
    </row>
    <row r="56" spans="1:11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f t="shared" si="18"/>
        <v>0</v>
      </c>
    </row>
    <row r="57" spans="1:11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f t="shared" si="18"/>
        <v>0</v>
      </c>
    </row>
    <row r="58" spans="1:11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f t="shared" si="18"/>
        <v>0</v>
      </c>
    </row>
    <row r="59" spans="1:11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f t="shared" si="18"/>
        <v>0</v>
      </c>
    </row>
    <row r="60" spans="1:11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</row>
    <row r="61" spans="1:11" s="31" customFormat="1" ht="12.75" customHeight="1">
      <c r="A61" s="46" t="s">
        <v>127</v>
      </c>
      <c r="B61" s="9" t="s">
        <v>70</v>
      </c>
      <c r="C61" s="8"/>
      <c r="D61" s="35">
        <f t="shared" ref="D61:J61" si="19">SUM(D62:D70)</f>
        <v>114840987</v>
      </c>
      <c r="E61" s="35">
        <f t="shared" si="19"/>
        <v>0</v>
      </c>
      <c r="F61" s="35">
        <f t="shared" ref="F61:I61" si="20">SUM(F62:F70)</f>
        <v>3807336.7</v>
      </c>
      <c r="G61" s="35">
        <f t="shared" si="20"/>
        <v>7157524.879999999</v>
      </c>
      <c r="H61" s="35">
        <f t="shared" si="20"/>
        <v>22025547.98</v>
      </c>
      <c r="I61" s="35">
        <f t="shared" si="20"/>
        <v>15308117.609999999</v>
      </c>
      <c r="J61" s="35">
        <f t="shared" si="19"/>
        <v>25336536.440000005</v>
      </c>
      <c r="K61" s="35">
        <f t="shared" ref="K61" si="21">SUM(K62:K70)</f>
        <v>73635063.609999999</v>
      </c>
    </row>
    <row r="62" spans="1:11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f t="shared" ref="K62:K70" si="22">SUM(F62:J62)</f>
        <v>17591791.079999998</v>
      </c>
    </row>
    <row r="63" spans="1:11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f t="shared" si="22"/>
        <v>3721141.13</v>
      </c>
    </row>
    <row r="64" spans="1:11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f t="shared" si="22"/>
        <v>14550047.260000002</v>
      </c>
    </row>
    <row r="65" spans="1:11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f t="shared" si="22"/>
        <v>11226785</v>
      </c>
    </row>
    <row r="66" spans="1:11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f t="shared" si="22"/>
        <v>10261934.029999999</v>
      </c>
    </row>
    <row r="67" spans="1:11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f t="shared" si="22"/>
        <v>691386.07</v>
      </c>
    </row>
    <row r="68" spans="1:11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>
        <f t="shared" si="22"/>
        <v>0</v>
      </c>
    </row>
    <row r="69" spans="1:11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f t="shared" si="22"/>
        <v>11379485.759999998</v>
      </c>
    </row>
    <row r="70" spans="1:11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f t="shared" si="22"/>
        <v>4212493.28</v>
      </c>
    </row>
    <row r="71" spans="1:11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</row>
    <row r="72" spans="1:11" s="31" customFormat="1" ht="12.75" customHeight="1">
      <c r="A72" s="47">
        <v>2.7</v>
      </c>
      <c r="B72" s="48" t="s">
        <v>86</v>
      </c>
      <c r="C72" s="49"/>
      <c r="D72" s="35">
        <f t="shared" ref="D72:K72" si="23">SUM(D73:D75)</f>
        <v>32176300</v>
      </c>
      <c r="E72" s="35">
        <f t="shared" si="23"/>
        <v>0</v>
      </c>
      <c r="F72" s="35">
        <f t="shared" ref="F72:I72" si="24">SUM(F73:F75)</f>
        <v>4830755.46</v>
      </c>
      <c r="G72" s="35">
        <f t="shared" si="24"/>
        <v>12138717.850000001</v>
      </c>
      <c r="H72" s="35">
        <f t="shared" si="24"/>
        <v>19638248.93</v>
      </c>
      <c r="I72" s="35">
        <f t="shared" si="24"/>
        <v>3993568.07</v>
      </c>
      <c r="J72" s="35">
        <f t="shared" si="23"/>
        <v>9487968.1399999987</v>
      </c>
      <c r="K72" s="35">
        <f t="shared" si="23"/>
        <v>50089258.450000003</v>
      </c>
    </row>
    <row r="73" spans="1:11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f t="shared" ref="K73:K75" si="25">SUM(F73:J73)</f>
        <v>49667778.5</v>
      </c>
    </row>
    <row r="74" spans="1:11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f t="shared" si="25"/>
        <v>421479.94999999995</v>
      </c>
    </row>
    <row r="75" spans="1:11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f t="shared" si="25"/>
        <v>0</v>
      </c>
    </row>
    <row r="76" spans="1:11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</row>
    <row r="77" spans="1:11" s="31" customFormat="1" ht="12.75" customHeight="1">
      <c r="A77" s="47" t="s">
        <v>129</v>
      </c>
      <c r="B77" s="9" t="s">
        <v>93</v>
      </c>
      <c r="C77" s="8"/>
      <c r="D77" s="35">
        <f t="shared" ref="D77:K77" si="26">SUM(D78:D79)</f>
        <v>147978</v>
      </c>
      <c r="E77" s="35">
        <f t="shared" si="26"/>
        <v>0</v>
      </c>
      <c r="F77" s="35">
        <f t="shared" ref="F77:I77" si="27">SUM(F78:F79)</f>
        <v>12000</v>
      </c>
      <c r="G77" s="35">
        <f t="shared" si="27"/>
        <v>12000</v>
      </c>
      <c r="H77" s="35">
        <f t="shared" si="27"/>
        <v>10500</v>
      </c>
      <c r="I77" s="35">
        <f t="shared" si="27"/>
        <v>9000</v>
      </c>
      <c r="J77" s="35">
        <f t="shared" si="26"/>
        <v>9000</v>
      </c>
      <c r="K77" s="35">
        <f t="shared" si="26"/>
        <v>52500</v>
      </c>
    </row>
    <row r="78" spans="1:11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f t="shared" ref="K78:K79" si="28">SUM(F78:J78)</f>
        <v>52500</v>
      </c>
    </row>
    <row r="79" spans="1:11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f t="shared" si="28"/>
        <v>0</v>
      </c>
    </row>
    <row r="80" spans="1:11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</row>
    <row r="81" spans="1:11" s="45" customFormat="1" ht="15" customHeight="1">
      <c r="A81" s="39" t="s">
        <v>130</v>
      </c>
      <c r="B81" s="33" t="s">
        <v>101</v>
      </c>
      <c r="C81" s="34"/>
      <c r="D81" s="35">
        <f t="shared" ref="D81:E81" si="29">SUM(D82:D83)</f>
        <v>0</v>
      </c>
      <c r="E81" s="35">
        <f t="shared" si="29"/>
        <v>0</v>
      </c>
      <c r="F81" s="35">
        <f t="shared" ref="F81:J81" si="30">SUM(F82:F83)</f>
        <v>0</v>
      </c>
      <c r="G81" s="35">
        <f t="shared" ref="G81:I81" si="31">SUM(G82:G83)</f>
        <v>0</v>
      </c>
      <c r="H81" s="35">
        <f t="shared" si="31"/>
        <v>0</v>
      </c>
      <c r="I81" s="35">
        <f t="shared" si="31"/>
        <v>0</v>
      </c>
      <c r="J81" s="35">
        <f t="shared" si="30"/>
        <v>0</v>
      </c>
      <c r="K81" s="38">
        <f>SUM(J81:J81)</f>
        <v>0</v>
      </c>
    </row>
    <row r="82" spans="1:11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f t="shared" ref="K82:K84" si="32">SUM(F82:J82)</f>
        <v>0</v>
      </c>
    </row>
    <row r="83" spans="1:11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f t="shared" si="32"/>
        <v>0</v>
      </c>
    </row>
    <row r="84" spans="1:11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f t="shared" si="32"/>
        <v>0</v>
      </c>
    </row>
    <row r="85" spans="1:11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38"/>
    </row>
    <row r="86" spans="1:11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38"/>
    </row>
    <row r="87" spans="1:11" s="45" customFormat="1" ht="15" customHeight="1">
      <c r="A87" s="53">
        <v>4.0999999999999996</v>
      </c>
      <c r="B87" s="54" t="s">
        <v>110</v>
      </c>
      <c r="D87" s="35">
        <f t="shared" ref="D87:E87" si="33">SUM(D88:D89)</f>
        <v>0</v>
      </c>
      <c r="E87" s="35">
        <f t="shared" si="33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f>SUM(J87:J87)</f>
        <v>0</v>
      </c>
    </row>
    <row r="88" spans="1:11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f t="shared" ref="K88:K89" si="34">SUM(F88:J88)</f>
        <v>0</v>
      </c>
    </row>
    <row r="89" spans="1:11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f t="shared" si="34"/>
        <v>0</v>
      </c>
    </row>
    <row r="90" spans="1:11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</row>
    <row r="91" spans="1:11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</row>
    <row r="92" spans="1:11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</row>
    <row r="93" spans="1:11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</row>
    <row r="94" spans="1:11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</row>
    <row r="95" spans="1:11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</row>
    <row r="96" spans="1:11" s="31" customFormat="1" ht="12.75" customHeight="1">
      <c r="A96" s="46" t="s">
        <v>128</v>
      </c>
      <c r="B96" s="9" t="s">
        <v>98</v>
      </c>
      <c r="C96" s="8"/>
      <c r="D96" s="35">
        <f t="shared" ref="D96:E96" si="35">SUM(D97:D98)</f>
        <v>88508475</v>
      </c>
      <c r="E96" s="35">
        <f t="shared" si="35"/>
        <v>0</v>
      </c>
      <c r="F96" s="35">
        <f t="shared" ref="F96:J96" si="36">SUM(F97:F98)</f>
        <v>0</v>
      </c>
      <c r="G96" s="35">
        <f t="shared" ref="G96:I96" si="37">SUM(G97:G98)</f>
        <v>0</v>
      </c>
      <c r="H96" s="35">
        <f t="shared" si="37"/>
        <v>0</v>
      </c>
      <c r="I96" s="35">
        <f t="shared" si="37"/>
        <v>0</v>
      </c>
      <c r="J96" s="35">
        <f t="shared" si="36"/>
        <v>0</v>
      </c>
      <c r="K96" s="38">
        <f>SUM(J96:J96)</f>
        <v>0</v>
      </c>
    </row>
    <row r="97" spans="1:11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J98" si="38">SUM(F98)</f>
        <v>0</v>
      </c>
      <c r="G97" s="35">
        <f t="shared" si="38"/>
        <v>0</v>
      </c>
      <c r="H97" s="35">
        <f t="shared" si="38"/>
        <v>0</v>
      </c>
      <c r="I97" s="35">
        <f t="shared" si="38"/>
        <v>0</v>
      </c>
      <c r="J97" s="35">
        <f t="shared" si="38"/>
        <v>0</v>
      </c>
      <c r="K97" s="38">
        <f t="shared" ref="K97:K98" si="39">SUM(F97:J97)</f>
        <v>0</v>
      </c>
    </row>
    <row r="98" spans="1:11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38"/>
        <v>0</v>
      </c>
      <c r="G98" s="35">
        <f t="shared" si="38"/>
        <v>0</v>
      </c>
      <c r="H98" s="35">
        <f t="shared" si="38"/>
        <v>0</v>
      </c>
      <c r="I98" s="35">
        <f t="shared" si="38"/>
        <v>0</v>
      </c>
      <c r="J98" s="35">
        <f t="shared" si="38"/>
        <v>0</v>
      </c>
      <c r="K98" s="38">
        <f t="shared" si="39"/>
        <v>0</v>
      </c>
    </row>
    <row r="99" spans="1:11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</row>
    <row r="100" spans="1:11" s="31" customFormat="1" ht="12.75">
      <c r="A100" s="58">
        <v>4.3</v>
      </c>
      <c r="B100" s="28" t="s">
        <v>121</v>
      </c>
      <c r="C100" s="59"/>
      <c r="D100" s="35">
        <f t="shared" ref="D100:E100" si="40">SUM(D101:D102)</f>
        <v>0</v>
      </c>
      <c r="E100" s="35">
        <f t="shared" si="40"/>
        <v>0</v>
      </c>
      <c r="F100" s="35">
        <f t="shared" ref="F100:J100" si="41">SUM(F101)</f>
        <v>0</v>
      </c>
      <c r="G100" s="35">
        <f t="shared" si="41"/>
        <v>0</v>
      </c>
      <c r="H100" s="35">
        <f t="shared" si="41"/>
        <v>0</v>
      </c>
      <c r="I100" s="35">
        <f t="shared" si="41"/>
        <v>0</v>
      </c>
      <c r="J100" s="35">
        <f t="shared" si="41"/>
        <v>0</v>
      </c>
      <c r="K100" s="38">
        <f>SUM(J100:J100)</f>
        <v>0</v>
      </c>
    </row>
    <row r="101" spans="1:11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f>SUM(F101:J101)</f>
        <v>0</v>
      </c>
    </row>
    <row r="102" spans="1:11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</row>
    <row r="103" spans="1:11" s="5" customFormat="1" ht="18.75" customHeight="1">
      <c r="A103" s="60"/>
      <c r="B103" s="61"/>
      <c r="C103" s="62" t="s">
        <v>120</v>
      </c>
      <c r="D103" s="63">
        <f t="shared" ref="D103:K103" si="42">SUM(D9+D16+D26+D36+D53+D61+D72+D77+D81+D87+D96+D100)</f>
        <v>10473067293</v>
      </c>
      <c r="E103" s="63">
        <f t="shared" si="42"/>
        <v>0</v>
      </c>
      <c r="F103" s="63">
        <f t="shared" si="42"/>
        <v>937867689.19999969</v>
      </c>
      <c r="G103" s="63">
        <f t="shared" si="42"/>
        <v>1056123702.9499998</v>
      </c>
      <c r="H103" s="63">
        <f t="shared" si="42"/>
        <v>1018004828.3100001</v>
      </c>
      <c r="I103" s="63">
        <f t="shared" si="42"/>
        <v>1039146133.28</v>
      </c>
      <c r="J103" s="63">
        <f t="shared" si="42"/>
        <v>1060130351.7900003</v>
      </c>
      <c r="K103" s="63">
        <f t="shared" si="42"/>
        <v>5111272705.5299988</v>
      </c>
    </row>
    <row r="104" spans="1:11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</row>
    <row r="105" spans="1:11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11"/>
    </row>
    <row r="106" spans="1:11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</row>
    <row r="107" spans="1:11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11"/>
    </row>
    <row r="108" spans="1:11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7"/>
    </row>
    <row r="109" spans="1:11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7"/>
    </row>
    <row r="110" spans="1:11" s="5" customFormat="1" ht="14.25">
      <c r="A110" s="71"/>
      <c r="B110" s="71"/>
      <c r="C110" s="71"/>
      <c r="D110" s="20"/>
      <c r="E110" s="20"/>
      <c r="F110" s="65"/>
      <c r="G110" s="66"/>
      <c r="H110" s="68"/>
      <c r="I110" s="7"/>
      <c r="J110" s="7"/>
    </row>
    <row r="111" spans="1:11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7"/>
    </row>
    <row r="112" spans="1:11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7"/>
    </row>
    <row r="113" spans="1:10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</row>
    <row r="114" spans="1:10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</row>
    <row r="115" spans="1:10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</row>
    <row r="116" spans="1:10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</row>
    <row r="117" spans="1:10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</row>
    <row r="118" spans="1:10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</row>
    <row r="119" spans="1:10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</row>
    <row r="120" spans="1:10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</row>
    <row r="121" spans="1:10">
      <c r="B121" s="3"/>
      <c r="C121" s="10"/>
      <c r="I121" s="2"/>
      <c r="J121" s="2"/>
    </row>
  </sheetData>
  <autoFilter ref="J1:J116"/>
  <mergeCells count="8">
    <mergeCell ref="A110:C110"/>
    <mergeCell ref="A3:K3"/>
    <mergeCell ref="A2:K2"/>
    <mergeCell ref="A4:K4"/>
    <mergeCell ref="K6:K7"/>
    <mergeCell ref="A6:C7"/>
    <mergeCell ref="D6:E6"/>
    <mergeCell ref="F6:J6"/>
  </mergeCells>
  <pageMargins left="0.75" right="0.5" top="0.75" bottom="0.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2022-05-23T19:52:29Z</cp:lastPrinted>
  <dcterms:created xsi:type="dcterms:W3CDTF">2003-10-06T12:51:23Z</dcterms:created>
  <dcterms:modified xsi:type="dcterms:W3CDTF">2022-06-01T21:14:49Z</dcterms:modified>
</cp:coreProperties>
</file>