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2\Marzo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1'!$H$1:$H$109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G93" i="11" l="1"/>
  <c r="G91" i="11"/>
  <c r="G90" i="11" s="1"/>
  <c r="G89" i="11" s="1"/>
  <c r="G77" i="11"/>
  <c r="G73" i="11"/>
  <c r="G68" i="11"/>
  <c r="G57" i="11"/>
  <c r="G36" i="11"/>
  <c r="G26" i="11"/>
  <c r="G16" i="11"/>
  <c r="G9" i="11"/>
  <c r="G96" i="11" l="1"/>
  <c r="I94" i="11"/>
  <c r="I85" i="11"/>
  <c r="I84" i="11"/>
  <c r="I80" i="11"/>
  <c r="I79" i="11"/>
  <c r="I78" i="11"/>
  <c r="I75" i="11"/>
  <c r="I74" i="11"/>
  <c r="I71" i="11"/>
  <c r="I70" i="11"/>
  <c r="I69" i="11"/>
  <c r="I66" i="11"/>
  <c r="I65" i="11"/>
  <c r="I64" i="11"/>
  <c r="I63" i="11"/>
  <c r="I62" i="11"/>
  <c r="I61" i="11"/>
  <c r="I60" i="11"/>
  <c r="I59" i="11"/>
  <c r="I58" i="11"/>
  <c r="I55" i="11"/>
  <c r="I54" i="11"/>
  <c r="I53" i="11"/>
  <c r="I52" i="11"/>
  <c r="I51" i="11"/>
  <c r="I50" i="11"/>
  <c r="I43" i="11"/>
  <c r="I42" i="11"/>
  <c r="I41" i="11"/>
  <c r="I40" i="11"/>
  <c r="I39" i="11"/>
  <c r="I38" i="11"/>
  <c r="I37" i="11"/>
  <c r="I34" i="11"/>
  <c r="I33" i="11"/>
  <c r="I32" i="11"/>
  <c r="I31" i="11"/>
  <c r="I30" i="11"/>
  <c r="I29" i="11"/>
  <c r="I28" i="11"/>
  <c r="I27" i="11"/>
  <c r="I24" i="11"/>
  <c r="I23" i="11"/>
  <c r="I22" i="11"/>
  <c r="I21" i="11"/>
  <c r="I20" i="11"/>
  <c r="I19" i="11"/>
  <c r="I18" i="11"/>
  <c r="I17" i="11"/>
  <c r="I14" i="11"/>
  <c r="I13" i="11"/>
  <c r="I12" i="11"/>
  <c r="I11" i="11"/>
  <c r="I10" i="11"/>
  <c r="I49" i="11"/>
  <c r="I83" i="11"/>
  <c r="I73" i="11" l="1"/>
  <c r="I68" i="11"/>
  <c r="I16" i="11"/>
  <c r="I57" i="11"/>
  <c r="I36" i="11"/>
  <c r="I26" i="11"/>
  <c r="I9" i="11"/>
  <c r="F93" i="11"/>
  <c r="F91" i="11"/>
  <c r="F77" i="11"/>
  <c r="F73" i="11"/>
  <c r="F68" i="11"/>
  <c r="F57" i="11"/>
  <c r="F36" i="11"/>
  <c r="F26" i="11"/>
  <c r="F16" i="11"/>
  <c r="F9" i="11"/>
  <c r="F90" i="11" l="1"/>
  <c r="D89" i="11"/>
  <c r="F89" i="11" l="1"/>
  <c r="F96" i="11" s="1"/>
  <c r="E93" i="11"/>
  <c r="D93" i="11"/>
  <c r="E89" i="11"/>
  <c r="E83" i="11"/>
  <c r="E77" i="11"/>
  <c r="E73" i="11"/>
  <c r="E68" i="11"/>
  <c r="E57" i="11"/>
  <c r="E49" i="11"/>
  <c r="E36" i="11"/>
  <c r="E26" i="11"/>
  <c r="E16" i="11"/>
  <c r="E9" i="11"/>
  <c r="D83" i="11"/>
  <c r="D77" i="11"/>
  <c r="D73" i="11"/>
  <c r="D68" i="11"/>
  <c r="D57" i="11"/>
  <c r="D49" i="11"/>
  <c r="D36" i="11"/>
  <c r="D26" i="11"/>
  <c r="D16" i="11"/>
  <c r="D9" i="11"/>
  <c r="E96" i="11" l="1"/>
  <c r="D96" i="11"/>
  <c r="H77" i="11" l="1"/>
  <c r="I77" i="11" s="1"/>
  <c r="H26" i="11" l="1"/>
  <c r="H91" i="11" l="1"/>
  <c r="I91" i="11" s="1"/>
  <c r="H9" i="11"/>
  <c r="H90" i="11" l="1"/>
  <c r="I90" i="11" s="1"/>
  <c r="H93" i="11"/>
  <c r="I93" i="11" s="1"/>
  <c r="H89" i="11" l="1"/>
  <c r="I89" i="11" s="1"/>
  <c r="H73" i="11"/>
  <c r="H36" i="11"/>
  <c r="H16" i="11" l="1"/>
  <c r="H57" i="11"/>
  <c r="H68" i="11"/>
  <c r="H96" i="11" l="1"/>
  <c r="I96" i="11" l="1"/>
</calcChain>
</file>

<file path=xl/sharedStrings.xml><?xml version="1.0" encoding="utf-8"?>
<sst xmlns="http://schemas.openxmlformats.org/spreadsheetml/2006/main" count="154" uniqueCount="153">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</sst>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4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96</xdr:row>
      <xdr:rowOff>57151</xdr:rowOff>
    </xdr:from>
    <xdr:to>
      <xdr:col>2</xdr:col>
      <xdr:colOff>2743200</xdr:colOff>
      <xdr:row>106</xdr:row>
      <xdr:rowOff>87513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91" zoomScale="106" zoomScaleNormal="106" workbookViewId="0">
      <selection activeCell="H98" sqref="H98:H99"/>
    </sheetView>
  </sheetViews>
  <sheetFormatPr baseColWidth="10" defaultRowHeight="15"/>
  <cols>
    <col min="1" max="1" width="6" style="3" customWidth="1"/>
    <col min="2" max="2" width="5.42578125" style="10" customWidth="1"/>
    <col min="3" max="3" width="59" style="2" customWidth="1"/>
    <col min="4" max="4" width="16.28515625" style="2" customWidth="1"/>
    <col min="5" max="5" width="13.85546875" style="2" customWidth="1"/>
    <col min="6" max="6" width="13.28515625" style="2" customWidth="1"/>
    <col min="7" max="7" width="13.85546875" style="2" customWidth="1"/>
    <col min="8" max="9" width="17" style="6" customWidth="1"/>
  </cols>
  <sheetData>
    <row r="1" spans="1:9" s="1" customFormat="1" ht="12.75">
      <c r="A1" s="12"/>
      <c r="B1" s="13"/>
      <c r="C1" s="14"/>
      <c r="D1" s="14"/>
      <c r="E1" s="14"/>
      <c r="F1" s="14"/>
      <c r="G1" s="14"/>
      <c r="H1" s="15"/>
      <c r="I1" s="15"/>
    </row>
    <row r="2" spans="1:9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</row>
    <row r="3" spans="1:9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</row>
    <row r="4" spans="1:9" s="4" customFormat="1" ht="27">
      <c r="A4" s="69" t="s">
        <v>150</v>
      </c>
      <c r="B4" s="70"/>
      <c r="C4" s="70"/>
      <c r="D4" s="70"/>
      <c r="E4" s="70"/>
      <c r="F4" s="70"/>
      <c r="G4" s="70"/>
      <c r="H4" s="70"/>
      <c r="I4" s="70"/>
    </row>
    <row r="5" spans="1:9" s="1" customFormat="1" ht="27.75" customHeight="1">
      <c r="A5" s="21"/>
      <c r="B5" s="22"/>
      <c r="C5" s="22"/>
      <c r="D5" s="22"/>
      <c r="E5" s="22"/>
      <c r="F5" s="22"/>
      <c r="G5" s="22"/>
      <c r="H5" s="23"/>
      <c r="I5" s="23"/>
    </row>
    <row r="6" spans="1:9" s="26" customFormat="1" ht="14.25" customHeight="1">
      <c r="A6" s="75" t="s">
        <v>109</v>
      </c>
      <c r="B6" s="76"/>
      <c r="C6" s="76"/>
      <c r="D6" s="79" t="s">
        <v>141</v>
      </c>
      <c r="E6" s="80"/>
      <c r="F6" s="81" t="s">
        <v>149</v>
      </c>
      <c r="G6" s="82"/>
      <c r="H6" s="83"/>
      <c r="I6" s="73" t="s">
        <v>117</v>
      </c>
    </row>
    <row r="7" spans="1:9" s="26" customFormat="1" ht="13.5" customHeight="1">
      <c r="A7" s="77"/>
      <c r="B7" s="78"/>
      <c r="C7" s="78"/>
      <c r="D7" s="27" t="s">
        <v>140</v>
      </c>
      <c r="E7" s="27" t="s">
        <v>139</v>
      </c>
      <c r="F7" s="64" t="s">
        <v>108</v>
      </c>
      <c r="G7" s="67" t="s">
        <v>151</v>
      </c>
      <c r="H7" s="67" t="s">
        <v>152</v>
      </c>
      <c r="I7" s="74"/>
    </row>
    <row r="8" spans="1:9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</row>
    <row r="9" spans="1:9" s="31" customFormat="1" ht="12.75" customHeight="1">
      <c r="A9" s="32">
        <v>2.1</v>
      </c>
      <c r="B9" s="33" t="s">
        <v>0</v>
      </c>
      <c r="C9" s="34"/>
      <c r="D9" s="35">
        <f t="shared" ref="D9:I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si="0"/>
        <v>736121549.66000021</v>
      </c>
      <c r="I9" s="35">
        <f t="shared" si="0"/>
        <v>2215069419.5399995</v>
      </c>
    </row>
    <row r="10" spans="1:9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f>SUM(F10:H10)</f>
        <v>2051063554.6099997</v>
      </c>
    </row>
    <row r="11" spans="1:9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f>SUM(F11:H11)</f>
        <v>159399234.4600001</v>
      </c>
    </row>
    <row r="12" spans="1:9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f t="shared" ref="I12:I14" si="3">SUM(F12:H12)</f>
        <v>4606630.4699999988</v>
      </c>
    </row>
    <row r="13" spans="1:9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f t="shared" si="3"/>
        <v>0</v>
      </c>
    </row>
    <row r="14" spans="1:9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f t="shared" si="3"/>
        <v>0</v>
      </c>
    </row>
    <row r="15" spans="1:9" s="31" customFormat="1" ht="15" customHeight="1">
      <c r="A15" s="36"/>
      <c r="B15" s="36"/>
      <c r="C15" s="37"/>
      <c r="D15" s="37"/>
      <c r="E15" s="37"/>
      <c r="F15" s="38"/>
      <c r="G15" s="38"/>
      <c r="H15" s="38"/>
      <c r="I15" s="38"/>
    </row>
    <row r="16" spans="1:9" s="31" customFormat="1" ht="12.75">
      <c r="A16" s="39" t="s">
        <v>123</v>
      </c>
      <c r="B16" s="33" t="s">
        <v>11</v>
      </c>
      <c r="C16" s="34"/>
      <c r="D16" s="40">
        <f t="shared" ref="D16:I16" si="4">SUM(D17:D24)</f>
        <v>436236208</v>
      </c>
      <c r="E16" s="40">
        <f t="shared" si="4"/>
        <v>0</v>
      </c>
      <c r="F16" s="40">
        <f t="shared" ref="F16:G16" si="5">SUM(F17:F24)</f>
        <v>22306223.93</v>
      </c>
      <c r="G16" s="40">
        <f t="shared" si="5"/>
        <v>40658751.899999999</v>
      </c>
      <c r="H16" s="40">
        <f t="shared" si="4"/>
        <v>27539066.91</v>
      </c>
      <c r="I16" s="40">
        <f t="shared" si="4"/>
        <v>90504042.740000024</v>
      </c>
    </row>
    <row r="17" spans="1:9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f t="shared" ref="I17:I24" si="6">SUM(F17:H17)</f>
        <v>60289746.160000011</v>
      </c>
    </row>
    <row r="18" spans="1:9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f t="shared" si="6"/>
        <v>7865235.5299999993</v>
      </c>
    </row>
    <row r="19" spans="1:9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f t="shared" si="6"/>
        <v>1942060.44</v>
      </c>
    </row>
    <row r="20" spans="1:9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f t="shared" si="6"/>
        <v>434847.44999999995</v>
      </c>
    </row>
    <row r="21" spans="1:9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f t="shared" si="6"/>
        <v>2372645.62</v>
      </c>
    </row>
    <row r="22" spans="1:9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f t="shared" si="6"/>
        <v>2133863.35</v>
      </c>
    </row>
    <row r="23" spans="1:9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f t="shared" si="6"/>
        <v>8164039.2599999998</v>
      </c>
    </row>
    <row r="24" spans="1:9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f t="shared" si="6"/>
        <v>7301604.9300000006</v>
      </c>
    </row>
    <row r="25" spans="1:9" s="31" customFormat="1" ht="15" customHeight="1">
      <c r="A25" s="36"/>
      <c r="B25" s="36"/>
      <c r="C25" s="37"/>
      <c r="D25" s="37"/>
      <c r="E25" s="37"/>
      <c r="F25" s="38"/>
      <c r="G25" s="38"/>
      <c r="H25" s="38"/>
      <c r="I25" s="38"/>
    </row>
    <row r="26" spans="1:9" s="31" customFormat="1" ht="15" customHeight="1">
      <c r="A26" s="39" t="s">
        <v>124</v>
      </c>
      <c r="B26" s="33" t="s">
        <v>27</v>
      </c>
      <c r="C26" s="34"/>
      <c r="D26" s="35">
        <f t="shared" ref="D26:H26" si="7">SUM(D27:D34)</f>
        <v>134846326</v>
      </c>
      <c r="E26" s="35">
        <f t="shared" si="7"/>
        <v>0</v>
      </c>
      <c r="F26" s="35">
        <f t="shared" ref="F26:G26" si="8">SUM(F27:F34)</f>
        <v>6764452.7700000005</v>
      </c>
      <c r="G26" s="35">
        <f t="shared" si="8"/>
        <v>28609918.820000004</v>
      </c>
      <c r="H26" s="35">
        <f t="shared" si="7"/>
        <v>17731260.859999999</v>
      </c>
      <c r="I26" s="35">
        <f t="shared" ref="I26" si="9">SUM(I27:I34)</f>
        <v>53105632.450000003</v>
      </c>
    </row>
    <row r="27" spans="1:9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f t="shared" ref="I27:I34" si="10">SUM(F27:H27)</f>
        <v>4056720.43</v>
      </c>
    </row>
    <row r="28" spans="1:9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f t="shared" si="10"/>
        <v>1751419.5500000003</v>
      </c>
    </row>
    <row r="29" spans="1:9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f t="shared" si="10"/>
        <v>10660641.249999998</v>
      </c>
    </row>
    <row r="30" spans="1:9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f t="shared" si="10"/>
        <v>969457.32</v>
      </c>
    </row>
    <row r="31" spans="1:9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f t="shared" si="10"/>
        <v>1352676.71</v>
      </c>
    </row>
    <row r="32" spans="1:9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f t="shared" si="10"/>
        <v>12440283.200000003</v>
      </c>
    </row>
    <row r="33" spans="1:9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f t="shared" si="10"/>
        <v>13643268.75</v>
      </c>
    </row>
    <row r="34" spans="1:9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f t="shared" si="10"/>
        <v>8231165.2400000002</v>
      </c>
    </row>
    <row r="35" spans="1:9" s="31" customFormat="1" ht="15" customHeight="1">
      <c r="A35" s="36"/>
      <c r="B35" s="36"/>
      <c r="C35" s="37"/>
      <c r="D35" s="37"/>
      <c r="E35" s="37"/>
      <c r="F35" s="38"/>
      <c r="G35" s="38"/>
      <c r="H35" s="38"/>
      <c r="I35" s="38"/>
    </row>
    <row r="36" spans="1:9" s="31" customFormat="1" ht="17.25" customHeight="1">
      <c r="A36" s="39" t="s">
        <v>125</v>
      </c>
      <c r="B36" s="33" t="s">
        <v>42</v>
      </c>
      <c r="C36" s="34"/>
      <c r="D36" s="35">
        <f t="shared" ref="D36:I36" si="11">SUM(D37:D43)</f>
        <v>1928157556</v>
      </c>
      <c r="E36" s="35">
        <f t="shared" si="11"/>
        <v>0</v>
      </c>
      <c r="F36" s="35">
        <f t="shared" ref="F36:G36" si="12">SUM(F37:F43)</f>
        <v>194201495.01999995</v>
      </c>
      <c r="G36" s="35">
        <f t="shared" si="12"/>
        <v>194544344.94000003</v>
      </c>
      <c r="H36" s="35">
        <f t="shared" si="11"/>
        <v>194938653.96999997</v>
      </c>
      <c r="I36" s="35">
        <f t="shared" si="11"/>
        <v>583684493.92999995</v>
      </c>
    </row>
    <row r="37" spans="1:9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f t="shared" ref="I37:I43" si="13">SUM(F37:H37)</f>
        <v>583527333.92999995</v>
      </c>
    </row>
    <row r="38" spans="1:9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f t="shared" si="13"/>
        <v>25000</v>
      </c>
    </row>
    <row r="39" spans="1:9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f t="shared" si="13"/>
        <v>0</v>
      </c>
    </row>
    <row r="40" spans="1:9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f t="shared" si="13"/>
        <v>0</v>
      </c>
    </row>
    <row r="41" spans="1:9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f t="shared" si="13"/>
        <v>0</v>
      </c>
    </row>
    <row r="42" spans="1:9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f t="shared" si="13"/>
        <v>132160</v>
      </c>
    </row>
    <row r="43" spans="1:9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f t="shared" si="13"/>
        <v>0</v>
      </c>
    </row>
    <row r="44" spans="1:9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</row>
    <row r="45" spans="1:9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</row>
    <row r="46" spans="1:9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</row>
    <row r="47" spans="1:9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</row>
    <row r="48" spans="1:9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</row>
    <row r="49" spans="1:9" s="31" customFormat="1" ht="12.75" customHeight="1">
      <c r="A49" s="39" t="s">
        <v>126</v>
      </c>
      <c r="B49" s="33" t="s">
        <v>57</v>
      </c>
      <c r="C49" s="34"/>
      <c r="D49" s="35">
        <f t="shared" ref="D49:E49" si="14">SUM(D50:D56)</f>
        <v>0</v>
      </c>
      <c r="E49" s="35">
        <f t="shared" si="14"/>
        <v>0</v>
      </c>
      <c r="F49" s="38">
        <v>0</v>
      </c>
      <c r="G49" s="38">
        <v>0</v>
      </c>
      <c r="H49" s="38">
        <v>0</v>
      </c>
      <c r="I49" s="38">
        <f t="shared" ref="I49" si="15">SUM(H49:H49)</f>
        <v>0</v>
      </c>
    </row>
    <row r="50" spans="1:9" s="31" customFormat="1" ht="12.75">
      <c r="A50" s="42"/>
      <c r="B50" s="42" t="s">
        <v>58</v>
      </c>
      <c r="C50" s="37" t="s">
        <v>59</v>
      </c>
      <c r="D50" s="38">
        <v>0</v>
      </c>
      <c r="E50" s="37"/>
      <c r="F50" s="38">
        <v>0</v>
      </c>
      <c r="G50" s="38">
        <v>0</v>
      </c>
      <c r="H50" s="38">
        <v>0</v>
      </c>
      <c r="I50" s="38">
        <f t="shared" ref="I50:I55" si="16">SUM(F50:H50)</f>
        <v>0</v>
      </c>
    </row>
    <row r="51" spans="1:9" s="31" customFormat="1" ht="12.75">
      <c r="A51" s="42"/>
      <c r="B51" s="42" t="s">
        <v>60</v>
      </c>
      <c r="C51" s="37" t="s">
        <v>61</v>
      </c>
      <c r="D51" s="38">
        <v>0</v>
      </c>
      <c r="E51" s="37"/>
      <c r="F51" s="38">
        <v>0</v>
      </c>
      <c r="G51" s="38">
        <v>0</v>
      </c>
      <c r="H51" s="38">
        <v>0</v>
      </c>
      <c r="I51" s="38">
        <f t="shared" si="16"/>
        <v>0</v>
      </c>
    </row>
    <row r="52" spans="1:9" s="31" customFormat="1" ht="12.75">
      <c r="A52" s="42"/>
      <c r="B52" s="42" t="s">
        <v>62</v>
      </c>
      <c r="C52" s="37" t="s">
        <v>63</v>
      </c>
      <c r="D52" s="38">
        <v>0</v>
      </c>
      <c r="E52" s="37"/>
      <c r="F52" s="38">
        <v>0</v>
      </c>
      <c r="G52" s="38">
        <v>0</v>
      </c>
      <c r="H52" s="38">
        <v>0</v>
      </c>
      <c r="I52" s="38">
        <f t="shared" si="16"/>
        <v>0</v>
      </c>
    </row>
    <row r="53" spans="1:9" s="31" customFormat="1" ht="12.75">
      <c r="A53" s="42"/>
      <c r="B53" s="42" t="s">
        <v>64</v>
      </c>
      <c r="C53" s="37" t="s">
        <v>65</v>
      </c>
      <c r="D53" s="38">
        <v>0</v>
      </c>
      <c r="E53" s="37"/>
      <c r="F53" s="38">
        <v>0</v>
      </c>
      <c r="G53" s="38">
        <v>0</v>
      </c>
      <c r="H53" s="38">
        <v>0</v>
      </c>
      <c r="I53" s="38">
        <f t="shared" si="16"/>
        <v>0</v>
      </c>
    </row>
    <row r="54" spans="1:9" s="31" customFormat="1" ht="12.75">
      <c r="A54" s="42"/>
      <c r="B54" s="42" t="s">
        <v>66</v>
      </c>
      <c r="C54" s="37" t="s">
        <v>67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f t="shared" si="16"/>
        <v>0</v>
      </c>
    </row>
    <row r="55" spans="1:9" s="31" customFormat="1" ht="12.75">
      <c r="A55" s="42"/>
      <c r="B55" s="42" t="s">
        <v>68</v>
      </c>
      <c r="C55" s="37" t="s">
        <v>69</v>
      </c>
      <c r="D55" s="37"/>
      <c r="E55" s="37"/>
      <c r="F55" s="38">
        <v>0</v>
      </c>
      <c r="G55" s="38">
        <v>0</v>
      </c>
      <c r="H55" s="38">
        <v>0</v>
      </c>
      <c r="I55" s="38">
        <f t="shared" si="16"/>
        <v>0</v>
      </c>
    </row>
    <row r="56" spans="1:9" s="31" customFormat="1" ht="12.75">
      <c r="A56" s="42"/>
      <c r="B56" s="42"/>
      <c r="C56" s="37"/>
      <c r="D56" s="37"/>
      <c r="E56" s="37"/>
      <c r="F56" s="38"/>
      <c r="G56" s="38"/>
      <c r="H56" s="38"/>
      <c r="I56" s="38"/>
    </row>
    <row r="57" spans="1:9" s="31" customFormat="1" ht="12.75" customHeight="1">
      <c r="A57" s="46" t="s">
        <v>127</v>
      </c>
      <c r="B57" s="9" t="s">
        <v>70</v>
      </c>
      <c r="C57" s="8"/>
      <c r="D57" s="35">
        <f t="shared" ref="D57:H57" si="17">SUM(D58:D66)</f>
        <v>114840987</v>
      </c>
      <c r="E57" s="35">
        <f t="shared" si="17"/>
        <v>0</v>
      </c>
      <c r="F57" s="35">
        <f t="shared" ref="F57:G57" si="18">SUM(F58:F66)</f>
        <v>3807336.7</v>
      </c>
      <c r="G57" s="35">
        <f t="shared" si="18"/>
        <v>7157524.879999999</v>
      </c>
      <c r="H57" s="35">
        <f t="shared" si="17"/>
        <v>22025547.98</v>
      </c>
      <c r="I57" s="35">
        <f t="shared" ref="I57" si="19">SUM(I58:I66)</f>
        <v>32990409.560000002</v>
      </c>
    </row>
    <row r="58" spans="1:9" s="31" customFormat="1" ht="12.75">
      <c r="A58" s="42"/>
      <c r="B58" s="42" t="s">
        <v>71</v>
      </c>
      <c r="C58" s="37" t="s">
        <v>72</v>
      </c>
      <c r="D58" s="41">
        <v>24445737</v>
      </c>
      <c r="E58" s="37"/>
      <c r="F58" s="38">
        <v>672943.21</v>
      </c>
      <c r="G58" s="38">
        <v>2519163.98</v>
      </c>
      <c r="H58" s="38">
        <v>7107260.2400000002</v>
      </c>
      <c r="I58" s="38">
        <f t="shared" ref="I58:I66" si="20">SUM(F58:H58)</f>
        <v>10299367.43</v>
      </c>
    </row>
    <row r="59" spans="1:9" s="31" customFormat="1" ht="12.75">
      <c r="A59" s="42"/>
      <c r="B59" s="42" t="s">
        <v>73</v>
      </c>
      <c r="C59" s="37" t="s">
        <v>74</v>
      </c>
      <c r="D59" s="41">
        <v>2409718</v>
      </c>
      <c r="E59" s="37"/>
      <c r="F59" s="38">
        <v>103401.78</v>
      </c>
      <c r="G59" s="38">
        <v>525859.24</v>
      </c>
      <c r="H59" s="38">
        <v>1070515.8199999998</v>
      </c>
      <c r="I59" s="38">
        <f t="shared" si="20"/>
        <v>1699776.8399999999</v>
      </c>
    </row>
    <row r="60" spans="1:9" s="31" customFormat="1" ht="12.75">
      <c r="A60" s="42"/>
      <c r="B60" s="42" t="s">
        <v>75</v>
      </c>
      <c r="C60" s="37" t="s">
        <v>76</v>
      </c>
      <c r="D60" s="41">
        <v>8216925</v>
      </c>
      <c r="E60" s="37"/>
      <c r="F60" s="38">
        <v>1243526.8399999999</v>
      </c>
      <c r="G60" s="38">
        <v>2021705.31</v>
      </c>
      <c r="H60" s="38">
        <v>8138365.7200000007</v>
      </c>
      <c r="I60" s="38">
        <f t="shared" si="20"/>
        <v>11403597.870000001</v>
      </c>
    </row>
    <row r="61" spans="1:9" s="31" customFormat="1" ht="12.75">
      <c r="A61" s="42"/>
      <c r="B61" s="42" t="s">
        <v>77</v>
      </c>
      <c r="C61" s="37" t="s">
        <v>78</v>
      </c>
      <c r="D61" s="41">
        <v>16915521</v>
      </c>
      <c r="E61" s="37"/>
      <c r="F61" s="38">
        <v>0</v>
      </c>
      <c r="G61" s="38">
        <v>102000</v>
      </c>
      <c r="H61" s="38">
        <v>102000</v>
      </c>
      <c r="I61" s="38">
        <f t="shared" si="20"/>
        <v>204000</v>
      </c>
    </row>
    <row r="62" spans="1:9" s="31" customFormat="1" ht="12.75">
      <c r="A62" s="42"/>
      <c r="B62" s="42" t="s">
        <v>79</v>
      </c>
      <c r="C62" s="37" t="s">
        <v>80</v>
      </c>
      <c r="D62" s="41">
        <v>20213456</v>
      </c>
      <c r="E62" s="37"/>
      <c r="F62" s="38">
        <v>1535214.87</v>
      </c>
      <c r="G62" s="38">
        <v>1034987.4199999999</v>
      </c>
      <c r="H62" s="38">
        <v>1024328.73</v>
      </c>
      <c r="I62" s="38">
        <f t="shared" si="20"/>
        <v>3594531.02</v>
      </c>
    </row>
    <row r="63" spans="1:9" s="31" customFormat="1" ht="12.75">
      <c r="A63" s="42"/>
      <c r="B63" s="42" t="s">
        <v>81</v>
      </c>
      <c r="C63" s="37" t="s">
        <v>82</v>
      </c>
      <c r="D63" s="38"/>
      <c r="E63" s="37"/>
      <c r="F63" s="38">
        <v>0</v>
      </c>
      <c r="G63" s="38">
        <v>0</v>
      </c>
      <c r="H63" s="38">
        <v>0</v>
      </c>
      <c r="I63" s="38">
        <f t="shared" si="20"/>
        <v>0</v>
      </c>
    </row>
    <row r="64" spans="1:9" s="31" customFormat="1" ht="12.75">
      <c r="A64" s="42"/>
      <c r="B64" s="42" t="s">
        <v>137</v>
      </c>
      <c r="C64" s="37" t="s">
        <v>138</v>
      </c>
      <c r="D64" s="41">
        <v>8156554</v>
      </c>
      <c r="E64" s="37"/>
      <c r="F64" s="38"/>
      <c r="G64" s="38"/>
      <c r="H64" s="38"/>
      <c r="I64" s="38">
        <f t="shared" si="20"/>
        <v>0</v>
      </c>
    </row>
    <row r="65" spans="1:9" s="31" customFormat="1" ht="12.75">
      <c r="A65" s="42"/>
      <c r="B65" s="42" t="s">
        <v>83</v>
      </c>
      <c r="C65" s="37" t="s">
        <v>134</v>
      </c>
      <c r="D65" s="41">
        <v>34299423</v>
      </c>
      <c r="E65" s="37"/>
      <c r="F65" s="38">
        <v>0</v>
      </c>
      <c r="G65" s="38">
        <v>603884.34</v>
      </c>
      <c r="H65" s="38">
        <v>4266169.1399999997</v>
      </c>
      <c r="I65" s="38">
        <f t="shared" si="20"/>
        <v>4870053.4799999995</v>
      </c>
    </row>
    <row r="66" spans="1:9" s="31" customFormat="1" ht="12.75">
      <c r="A66" s="42"/>
      <c r="B66" s="42" t="s">
        <v>84</v>
      </c>
      <c r="C66" s="37" t="s">
        <v>85</v>
      </c>
      <c r="D66" s="41">
        <v>183653</v>
      </c>
      <c r="E66" s="37"/>
      <c r="F66" s="38">
        <v>252250</v>
      </c>
      <c r="G66" s="38">
        <v>349924.58999999997</v>
      </c>
      <c r="H66" s="38">
        <v>316908.32999999996</v>
      </c>
      <c r="I66" s="38">
        <f t="shared" si="20"/>
        <v>919082.91999999993</v>
      </c>
    </row>
    <row r="67" spans="1:9" s="31" customFormat="1" ht="15" customHeight="1">
      <c r="A67" s="42"/>
      <c r="B67" s="42"/>
      <c r="C67" s="37"/>
      <c r="D67" s="41"/>
      <c r="E67" s="37"/>
      <c r="F67" s="38"/>
      <c r="G67" s="38"/>
      <c r="H67" s="38"/>
      <c r="I67" s="38"/>
    </row>
    <row r="68" spans="1:9" s="31" customFormat="1" ht="12.75" customHeight="1">
      <c r="A68" s="47">
        <v>2.7</v>
      </c>
      <c r="B68" s="48" t="s">
        <v>86</v>
      </c>
      <c r="C68" s="49"/>
      <c r="D68" s="35">
        <f t="shared" ref="D68:I68" si="21">SUM(D69:D71)</f>
        <v>32176300</v>
      </c>
      <c r="E68" s="35">
        <f t="shared" si="21"/>
        <v>0</v>
      </c>
      <c r="F68" s="35">
        <f t="shared" ref="F68:G68" si="22">SUM(F69:F71)</f>
        <v>4830755.46</v>
      </c>
      <c r="G68" s="35">
        <f t="shared" si="22"/>
        <v>12138717.850000001</v>
      </c>
      <c r="H68" s="35">
        <f t="shared" si="21"/>
        <v>19638248.93</v>
      </c>
      <c r="I68" s="35">
        <f t="shared" si="21"/>
        <v>36607722.240000002</v>
      </c>
    </row>
    <row r="69" spans="1:9" s="31" customFormat="1" ht="12.75">
      <c r="A69" s="42"/>
      <c r="B69" s="42" t="s">
        <v>87</v>
      </c>
      <c r="C69" s="50" t="s">
        <v>88</v>
      </c>
      <c r="D69" s="51">
        <v>30638995</v>
      </c>
      <c r="E69" s="50"/>
      <c r="F69" s="38">
        <v>4464355.49</v>
      </c>
      <c r="G69" s="38">
        <v>12138717.850000001</v>
      </c>
      <c r="H69" s="38">
        <v>19638248.93</v>
      </c>
      <c r="I69" s="38">
        <f t="shared" ref="I69:I71" si="23">SUM(F69:H69)</f>
        <v>36241322.270000003</v>
      </c>
    </row>
    <row r="70" spans="1:9" s="31" customFormat="1" ht="12.75">
      <c r="A70" s="42"/>
      <c r="B70" s="42" t="s">
        <v>89</v>
      </c>
      <c r="C70" s="50" t="s">
        <v>90</v>
      </c>
      <c r="D70" s="51">
        <v>1537305</v>
      </c>
      <c r="E70" s="50"/>
      <c r="F70" s="38">
        <v>366399.97</v>
      </c>
      <c r="G70" s="38">
        <v>0</v>
      </c>
      <c r="H70" s="38">
        <v>0</v>
      </c>
      <c r="I70" s="38">
        <f t="shared" si="23"/>
        <v>366399.97</v>
      </c>
    </row>
    <row r="71" spans="1:9" s="31" customFormat="1" ht="12.75">
      <c r="A71" s="42"/>
      <c r="B71" s="42" t="s">
        <v>91</v>
      </c>
      <c r="C71" s="50" t="s">
        <v>92</v>
      </c>
      <c r="D71" s="38">
        <v>0</v>
      </c>
      <c r="E71" s="50"/>
      <c r="F71" s="38">
        <v>0</v>
      </c>
      <c r="G71" s="38">
        <v>0</v>
      </c>
      <c r="H71" s="38">
        <v>0</v>
      </c>
      <c r="I71" s="38">
        <f t="shared" si="23"/>
        <v>0</v>
      </c>
    </row>
    <row r="72" spans="1:9" s="31" customFormat="1" ht="12.75">
      <c r="A72" s="42"/>
      <c r="B72" s="42"/>
      <c r="C72" s="50"/>
      <c r="D72" s="50"/>
      <c r="E72" s="50"/>
      <c r="F72" s="38"/>
      <c r="G72" s="38"/>
      <c r="H72" s="38"/>
      <c r="I72" s="38"/>
    </row>
    <row r="73" spans="1:9" s="31" customFormat="1" ht="12.75" customHeight="1">
      <c r="A73" s="47" t="s">
        <v>129</v>
      </c>
      <c r="B73" s="9" t="s">
        <v>93</v>
      </c>
      <c r="C73" s="8"/>
      <c r="D73" s="35">
        <f t="shared" ref="D73:I73" si="24">SUM(D74:D75)</f>
        <v>147978</v>
      </c>
      <c r="E73" s="35">
        <f t="shared" si="24"/>
        <v>0</v>
      </c>
      <c r="F73" s="35">
        <f t="shared" ref="F73:G73" si="25">SUM(F74:F75)</f>
        <v>12000</v>
      </c>
      <c r="G73" s="35">
        <f t="shared" si="25"/>
        <v>12000</v>
      </c>
      <c r="H73" s="35">
        <f t="shared" si="24"/>
        <v>10500</v>
      </c>
      <c r="I73" s="35">
        <f t="shared" si="24"/>
        <v>34500</v>
      </c>
    </row>
    <row r="74" spans="1:9" s="31" customFormat="1" ht="12.75">
      <c r="A74" s="42"/>
      <c r="B74" s="42" t="s">
        <v>94</v>
      </c>
      <c r="C74" s="50" t="s">
        <v>95</v>
      </c>
      <c r="D74" s="51">
        <v>147978</v>
      </c>
      <c r="E74" s="50"/>
      <c r="F74" s="38">
        <v>12000</v>
      </c>
      <c r="G74" s="38">
        <v>12000</v>
      </c>
      <c r="H74" s="38">
        <v>10500</v>
      </c>
      <c r="I74" s="38">
        <f t="shared" ref="I74:I75" si="26">SUM(F74:H74)</f>
        <v>34500</v>
      </c>
    </row>
    <row r="75" spans="1:9" s="31" customFormat="1" ht="12.75">
      <c r="A75" s="42"/>
      <c r="B75" s="42" t="s">
        <v>96</v>
      </c>
      <c r="C75" s="50" t="s">
        <v>97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f t="shared" si="26"/>
        <v>0</v>
      </c>
    </row>
    <row r="76" spans="1:9" s="31" customFormat="1" ht="15" customHeight="1">
      <c r="A76" s="42"/>
      <c r="B76" s="42"/>
      <c r="C76" s="50"/>
      <c r="D76" s="50"/>
      <c r="E76" s="50"/>
      <c r="F76" s="38"/>
      <c r="G76" s="38"/>
      <c r="H76" s="38"/>
      <c r="I76" s="38"/>
    </row>
    <row r="77" spans="1:9" s="45" customFormat="1" ht="15" customHeight="1">
      <c r="A77" s="39" t="s">
        <v>130</v>
      </c>
      <c r="B77" s="33" t="s">
        <v>101</v>
      </c>
      <c r="C77" s="34"/>
      <c r="D77" s="35">
        <f t="shared" ref="D77:E77" si="27">SUM(D78:D79)</f>
        <v>0</v>
      </c>
      <c r="E77" s="35">
        <f t="shared" si="27"/>
        <v>0</v>
      </c>
      <c r="F77" s="35">
        <f t="shared" ref="F77:H77" si="28">SUM(F78:F79)</f>
        <v>0</v>
      </c>
      <c r="G77" s="35">
        <f t="shared" ref="G77" si="29">SUM(G78:G79)</f>
        <v>0</v>
      </c>
      <c r="H77" s="35">
        <f t="shared" si="28"/>
        <v>0</v>
      </c>
      <c r="I77" s="38">
        <f>SUM(H77:H77)</f>
        <v>0</v>
      </c>
    </row>
    <row r="78" spans="1:9" s="45" customFormat="1" ht="15" customHeight="1">
      <c r="A78" s="42"/>
      <c r="B78" s="42" t="s">
        <v>102</v>
      </c>
      <c r="C78" s="37" t="s">
        <v>103</v>
      </c>
      <c r="D78" s="41"/>
      <c r="E78" s="37"/>
      <c r="F78" s="38">
        <v>0</v>
      </c>
      <c r="G78" s="38">
        <v>0</v>
      </c>
      <c r="H78" s="38">
        <v>0</v>
      </c>
      <c r="I78" s="38">
        <f t="shared" ref="I78:I80" si="30">SUM(F78:H78)</f>
        <v>0</v>
      </c>
    </row>
    <row r="79" spans="1:9" s="45" customFormat="1" ht="15" customHeight="1">
      <c r="A79" s="42"/>
      <c r="B79" s="42" t="s">
        <v>104</v>
      </c>
      <c r="C79" s="37" t="s">
        <v>105</v>
      </c>
      <c r="D79" s="38">
        <v>0</v>
      </c>
      <c r="E79" s="37"/>
      <c r="F79" s="38">
        <v>0</v>
      </c>
      <c r="G79" s="38">
        <v>0</v>
      </c>
      <c r="H79" s="38">
        <v>0</v>
      </c>
      <c r="I79" s="38">
        <f t="shared" si="30"/>
        <v>0</v>
      </c>
    </row>
    <row r="80" spans="1:9" s="45" customFormat="1" ht="15" customHeight="1">
      <c r="A80" s="42"/>
      <c r="B80" s="42" t="s">
        <v>106</v>
      </c>
      <c r="C80" s="37" t="s">
        <v>107</v>
      </c>
      <c r="D80" s="38">
        <v>0</v>
      </c>
      <c r="E80" s="37"/>
      <c r="F80" s="38">
        <v>0</v>
      </c>
      <c r="G80" s="38">
        <v>0</v>
      </c>
      <c r="H80" s="38">
        <v>0</v>
      </c>
      <c r="I80" s="38">
        <f t="shared" si="30"/>
        <v>0</v>
      </c>
    </row>
    <row r="81" spans="1:9" s="45" customFormat="1" ht="15" customHeight="1">
      <c r="A81" s="42"/>
      <c r="B81" s="42"/>
      <c r="C81" s="43"/>
      <c r="D81" s="43"/>
      <c r="E81" s="43"/>
      <c r="F81" s="44"/>
      <c r="G81" s="44"/>
      <c r="H81" s="44"/>
      <c r="I81" s="38"/>
    </row>
    <row r="82" spans="1:9" s="45" customFormat="1" ht="12.75" customHeight="1">
      <c r="A82" s="52" t="s">
        <v>132</v>
      </c>
      <c r="B82" s="52"/>
      <c r="C82" s="43"/>
      <c r="D82" s="43"/>
      <c r="E82" s="43"/>
      <c r="F82" s="44"/>
      <c r="G82" s="44"/>
      <c r="H82" s="44"/>
      <c r="I82" s="38"/>
    </row>
    <row r="83" spans="1:9" s="45" customFormat="1" ht="15" customHeight="1">
      <c r="A83" s="53">
        <v>4.0999999999999996</v>
      </c>
      <c r="B83" s="54" t="s">
        <v>110</v>
      </c>
      <c r="D83" s="35">
        <f t="shared" ref="D83:E83" si="31">SUM(D84:D85)</f>
        <v>0</v>
      </c>
      <c r="E83" s="35">
        <f t="shared" si="31"/>
        <v>0</v>
      </c>
      <c r="F83" s="38">
        <v>0</v>
      </c>
      <c r="G83" s="38">
        <v>0</v>
      </c>
      <c r="H83" s="38">
        <v>0</v>
      </c>
      <c r="I83" s="38">
        <f>SUM(H83:H83)</f>
        <v>0</v>
      </c>
    </row>
    <row r="84" spans="1:9" s="45" customFormat="1" ht="15" customHeight="1">
      <c r="A84" s="42"/>
      <c r="B84" s="42" t="s">
        <v>111</v>
      </c>
      <c r="C84" s="55" t="s">
        <v>114</v>
      </c>
      <c r="D84" s="38">
        <v>0</v>
      </c>
      <c r="E84" s="55"/>
      <c r="F84" s="38">
        <v>0</v>
      </c>
      <c r="G84" s="38">
        <v>0</v>
      </c>
      <c r="H84" s="38">
        <v>0</v>
      </c>
      <c r="I84" s="38">
        <f t="shared" ref="I84:I85" si="32">SUM(F84:H84)</f>
        <v>0</v>
      </c>
    </row>
    <row r="85" spans="1:9" s="45" customFormat="1" ht="15" customHeight="1">
      <c r="A85" s="42"/>
      <c r="B85" s="42" t="s">
        <v>112</v>
      </c>
      <c r="C85" s="55" t="s">
        <v>113</v>
      </c>
      <c r="D85" s="38">
        <v>0</v>
      </c>
      <c r="E85" s="55"/>
      <c r="F85" s="38">
        <v>0</v>
      </c>
      <c r="G85" s="38">
        <v>0</v>
      </c>
      <c r="H85" s="38">
        <v>0</v>
      </c>
      <c r="I85" s="38">
        <f t="shared" si="32"/>
        <v>0</v>
      </c>
    </row>
    <row r="86" spans="1:9" s="45" customFormat="1" ht="15" customHeight="1">
      <c r="A86" s="42"/>
      <c r="B86" s="42"/>
      <c r="C86" s="55"/>
      <c r="D86" s="38"/>
      <c r="E86" s="55"/>
      <c r="F86" s="38"/>
      <c r="G86" s="38"/>
      <c r="H86" s="38"/>
      <c r="I86" s="38"/>
    </row>
    <row r="87" spans="1:9" s="45" customFormat="1" ht="15" customHeight="1">
      <c r="A87" s="42"/>
      <c r="B87" s="42"/>
      <c r="C87" s="55"/>
      <c r="D87" s="38"/>
      <c r="E87" s="55"/>
      <c r="F87" s="38"/>
      <c r="G87" s="38"/>
      <c r="H87" s="38"/>
      <c r="I87" s="38"/>
    </row>
    <row r="88" spans="1:9" s="45" customFormat="1" ht="15" customHeight="1">
      <c r="A88" s="42"/>
      <c r="B88" s="42"/>
      <c r="C88" s="55"/>
      <c r="D88" s="38"/>
      <c r="E88" s="55"/>
      <c r="F88" s="38"/>
      <c r="G88" s="38"/>
      <c r="H88" s="38"/>
      <c r="I88" s="38"/>
    </row>
    <row r="89" spans="1:9" s="31" customFormat="1" ht="12.75" customHeight="1">
      <c r="A89" s="46" t="s">
        <v>128</v>
      </c>
      <c r="B89" s="9" t="s">
        <v>98</v>
      </c>
      <c r="C89" s="8"/>
      <c r="D89" s="35">
        <f t="shared" ref="D89:E89" si="33">SUM(D90:D91)</f>
        <v>88508475</v>
      </c>
      <c r="E89" s="35">
        <f t="shared" si="33"/>
        <v>0</v>
      </c>
      <c r="F89" s="35">
        <f t="shared" ref="F89:H89" si="34">SUM(F90:F91)</f>
        <v>0</v>
      </c>
      <c r="G89" s="35">
        <f t="shared" ref="G89" si="35">SUM(G90:G91)</f>
        <v>0</v>
      </c>
      <c r="H89" s="35">
        <f t="shared" si="34"/>
        <v>0</v>
      </c>
      <c r="I89" s="38">
        <f>SUM(H89:H89)</f>
        <v>0</v>
      </c>
    </row>
    <row r="90" spans="1:9" s="31" customFormat="1" ht="12.75">
      <c r="A90" s="42"/>
      <c r="B90" s="42" t="s">
        <v>99</v>
      </c>
      <c r="C90" s="37" t="s">
        <v>100</v>
      </c>
      <c r="D90" s="41">
        <v>88508475</v>
      </c>
      <c r="E90" s="37"/>
      <c r="F90" s="35">
        <f t="shared" ref="F90:H91" si="36">SUM(F91)</f>
        <v>0</v>
      </c>
      <c r="G90" s="35">
        <f t="shared" si="36"/>
        <v>0</v>
      </c>
      <c r="H90" s="35">
        <f t="shared" si="36"/>
        <v>0</v>
      </c>
      <c r="I90" s="38">
        <f t="shared" ref="I90:I91" si="37">SUM(F90:H90)</f>
        <v>0</v>
      </c>
    </row>
    <row r="91" spans="1:9" s="45" customFormat="1" ht="15" customHeight="1">
      <c r="A91" s="42"/>
      <c r="B91" s="42" t="s">
        <v>112</v>
      </c>
      <c r="C91" s="37" t="s">
        <v>115</v>
      </c>
      <c r="D91" s="38">
        <v>0</v>
      </c>
      <c r="E91" s="37"/>
      <c r="F91" s="35">
        <f t="shared" si="36"/>
        <v>0</v>
      </c>
      <c r="G91" s="35">
        <f t="shared" si="36"/>
        <v>0</v>
      </c>
      <c r="H91" s="35">
        <f t="shared" si="36"/>
        <v>0</v>
      </c>
      <c r="I91" s="38">
        <f t="shared" si="37"/>
        <v>0</v>
      </c>
    </row>
    <row r="92" spans="1:9" s="31" customFormat="1" ht="15" customHeight="1">
      <c r="A92" s="56"/>
      <c r="B92" s="56"/>
      <c r="C92" s="57"/>
      <c r="D92" s="57"/>
      <c r="E92" s="57"/>
      <c r="F92" s="35"/>
      <c r="G92" s="35"/>
      <c r="H92" s="35"/>
      <c r="I92" s="35"/>
    </row>
    <row r="93" spans="1:9" s="31" customFormat="1" ht="12.75">
      <c r="A93" s="58">
        <v>4.3</v>
      </c>
      <c r="B93" s="28" t="s">
        <v>121</v>
      </c>
      <c r="C93" s="59"/>
      <c r="D93" s="35">
        <f t="shared" ref="D93:E93" si="38">SUM(D94:D95)</f>
        <v>0</v>
      </c>
      <c r="E93" s="35">
        <f t="shared" si="38"/>
        <v>0</v>
      </c>
      <c r="F93" s="35">
        <f t="shared" ref="F93:H93" si="39">SUM(F94)</f>
        <v>0</v>
      </c>
      <c r="G93" s="35">
        <f t="shared" si="39"/>
        <v>0</v>
      </c>
      <c r="H93" s="35">
        <f t="shared" si="39"/>
        <v>0</v>
      </c>
      <c r="I93" s="38">
        <f>SUM(H93:H93)</f>
        <v>0</v>
      </c>
    </row>
    <row r="94" spans="1:9" s="31" customFormat="1" ht="12.75">
      <c r="A94" s="56"/>
      <c r="B94" s="56" t="s">
        <v>116</v>
      </c>
      <c r="C94" s="57" t="s">
        <v>122</v>
      </c>
      <c r="D94" s="57"/>
      <c r="E94" s="57"/>
      <c r="F94" s="38">
        <v>0</v>
      </c>
      <c r="G94" s="38">
        <v>0</v>
      </c>
      <c r="H94" s="38">
        <v>0</v>
      </c>
      <c r="I94" s="38">
        <f>SUM(F94:H94)</f>
        <v>0</v>
      </c>
    </row>
    <row r="95" spans="1:9" s="31" customFormat="1" ht="15" customHeight="1">
      <c r="A95" s="56"/>
      <c r="B95" s="56"/>
      <c r="C95" s="57"/>
      <c r="D95" s="57"/>
      <c r="E95" s="57"/>
      <c r="F95" s="35"/>
      <c r="G95" s="35"/>
      <c r="H95" s="35"/>
    </row>
    <row r="96" spans="1:9" s="5" customFormat="1" ht="18.75" customHeight="1">
      <c r="A96" s="60"/>
      <c r="B96" s="61"/>
      <c r="C96" s="62" t="s">
        <v>120</v>
      </c>
      <c r="D96" s="63">
        <f t="shared" ref="D96:I96" si="40">SUM(D9+D16+D26+D36+D49+D57+D68+D73+D77+D83+D89+D93)</f>
        <v>10473067293</v>
      </c>
      <c r="E96" s="63">
        <f t="shared" si="40"/>
        <v>0</v>
      </c>
      <c r="F96" s="63">
        <f t="shared" si="40"/>
        <v>937867689.19999969</v>
      </c>
      <c r="G96" s="63">
        <f t="shared" si="40"/>
        <v>1056123702.9499998</v>
      </c>
      <c r="H96" s="63">
        <f t="shared" si="40"/>
        <v>1018004828.3100001</v>
      </c>
      <c r="I96" s="63">
        <f t="shared" si="40"/>
        <v>3011996220.4599991</v>
      </c>
    </row>
    <row r="97" spans="1:9" s="5" customFormat="1">
      <c r="A97" s="3"/>
      <c r="B97" s="10"/>
      <c r="C97" s="2"/>
      <c r="D97" s="2"/>
      <c r="E97" s="2"/>
      <c r="F97" s="2"/>
      <c r="G97" s="2"/>
      <c r="H97" s="6"/>
    </row>
    <row r="98" spans="1:9" s="5" customFormat="1">
      <c r="A98" s="3"/>
      <c r="B98" s="10"/>
      <c r="C98" s="2"/>
      <c r="D98" s="2"/>
      <c r="E98" s="2"/>
      <c r="F98" s="2"/>
      <c r="G98" s="2"/>
      <c r="H98" s="6"/>
      <c r="I98" s="11"/>
    </row>
    <row r="99" spans="1:9" s="5" customFormat="1">
      <c r="A99" s="3"/>
      <c r="B99" s="10"/>
      <c r="C99" s="2"/>
      <c r="D99" s="2"/>
      <c r="E99" s="2"/>
      <c r="F99" s="2"/>
      <c r="G99" s="2"/>
      <c r="H99" s="6"/>
    </row>
    <row r="100" spans="1:9" s="5" customFormat="1">
      <c r="A100" s="3"/>
      <c r="B100" s="10"/>
      <c r="C100" s="2"/>
      <c r="D100" s="6"/>
      <c r="E100" s="2"/>
      <c r="F100" s="2"/>
      <c r="G100" s="2"/>
      <c r="H100" s="6"/>
      <c r="I100" s="11"/>
    </row>
    <row r="101" spans="1:9" s="5" customFormat="1">
      <c r="A101" s="3"/>
      <c r="B101" s="10"/>
      <c r="C101" s="2"/>
      <c r="D101" s="2"/>
      <c r="E101" s="2"/>
      <c r="F101" s="2"/>
      <c r="G101" s="2"/>
      <c r="H101" s="6"/>
      <c r="I101" s="7"/>
    </row>
    <row r="102" spans="1:9" s="5" customFormat="1">
      <c r="A102" s="3"/>
      <c r="B102" s="10"/>
      <c r="C102" s="2"/>
      <c r="D102" s="2"/>
      <c r="E102" s="2"/>
      <c r="F102" s="2"/>
      <c r="G102" s="2"/>
      <c r="H102" s="6"/>
      <c r="I102" s="7"/>
    </row>
    <row r="103" spans="1:9" s="5" customFormat="1" ht="14.25">
      <c r="A103" s="68"/>
      <c r="B103" s="68"/>
      <c r="C103" s="68"/>
      <c r="D103" s="20"/>
      <c r="E103" s="20"/>
      <c r="F103" s="65"/>
      <c r="G103" s="66"/>
      <c r="H103" s="7"/>
    </row>
    <row r="104" spans="1:9" s="5" customFormat="1">
      <c r="A104" s="3"/>
      <c r="B104" s="10"/>
      <c r="C104" s="2"/>
      <c r="D104" s="2"/>
      <c r="E104" s="2"/>
      <c r="F104" s="2"/>
      <c r="G104" s="2"/>
      <c r="H104" s="6"/>
      <c r="I104" s="7"/>
    </row>
    <row r="105" spans="1:9" s="5" customFormat="1">
      <c r="A105" s="3"/>
      <c r="B105" s="10"/>
      <c r="C105" s="2"/>
      <c r="D105" s="2"/>
      <c r="E105" s="2"/>
      <c r="F105" s="2"/>
      <c r="G105" s="2"/>
      <c r="H105" s="6"/>
      <c r="I105" s="7"/>
    </row>
    <row r="106" spans="1:9" s="5" customFormat="1">
      <c r="A106" s="3"/>
      <c r="B106" s="10"/>
      <c r="C106" s="2"/>
      <c r="D106" s="2"/>
      <c r="E106" s="2"/>
      <c r="F106" s="2"/>
      <c r="G106" s="2"/>
      <c r="H106" s="6"/>
    </row>
    <row r="107" spans="1:9" s="5" customFormat="1">
      <c r="A107" s="3"/>
      <c r="B107" s="10"/>
      <c r="C107" s="2"/>
      <c r="D107" s="2"/>
      <c r="E107" s="2"/>
      <c r="F107" s="2"/>
      <c r="G107" s="2"/>
      <c r="H107" s="6"/>
    </row>
    <row r="108" spans="1:9" s="5" customFormat="1">
      <c r="A108" s="24" t="s">
        <v>142</v>
      </c>
      <c r="B108" s="10" t="s">
        <v>143</v>
      </c>
      <c r="C108" s="2"/>
      <c r="D108" s="2"/>
      <c r="E108" s="2"/>
      <c r="F108" s="2"/>
      <c r="G108" s="2"/>
      <c r="H108" s="6"/>
    </row>
    <row r="109" spans="1:9" s="1" customFormat="1" ht="7.5" customHeight="1">
      <c r="B109" s="16"/>
      <c r="C109" s="17"/>
      <c r="D109" s="16"/>
      <c r="E109" s="18"/>
      <c r="F109" s="18"/>
      <c r="G109" s="18"/>
      <c r="H109" s="17"/>
    </row>
    <row r="110" spans="1:9" s="1" customFormat="1" ht="15" customHeight="1">
      <c r="A110" s="25" t="s">
        <v>144</v>
      </c>
      <c r="B110" s="16" t="s">
        <v>145</v>
      </c>
      <c r="C110" s="17"/>
      <c r="D110" s="16"/>
      <c r="E110" s="18"/>
      <c r="F110" s="18"/>
      <c r="G110" s="18"/>
      <c r="H110" s="19"/>
    </row>
    <row r="111" spans="1:9" s="1" customFormat="1" ht="6" customHeight="1">
      <c r="B111" s="16"/>
      <c r="C111" s="17"/>
      <c r="D111" s="16"/>
      <c r="E111" s="18"/>
      <c r="F111" s="18"/>
      <c r="G111" s="18"/>
      <c r="H111" s="19"/>
    </row>
    <row r="112" spans="1:9" s="1" customFormat="1" ht="15" customHeight="1">
      <c r="A112" s="25" t="s">
        <v>146</v>
      </c>
      <c r="B112" s="16" t="s">
        <v>147</v>
      </c>
      <c r="C112" s="17"/>
      <c r="D112" s="16"/>
      <c r="E112" s="18"/>
      <c r="F112" s="18"/>
      <c r="G112" s="18"/>
      <c r="H112" s="17"/>
    </row>
    <row r="113" spans="2:8" s="1" customFormat="1" ht="15" customHeight="1">
      <c r="B113" s="16" t="s">
        <v>148</v>
      </c>
      <c r="C113" s="17"/>
      <c r="D113" s="16"/>
      <c r="E113" s="18"/>
      <c r="F113" s="18"/>
      <c r="G113" s="18"/>
      <c r="H113" s="17"/>
    </row>
    <row r="114" spans="2:8">
      <c r="B114" s="3"/>
      <c r="C114" s="10"/>
      <c r="H114" s="2"/>
    </row>
  </sheetData>
  <autoFilter ref="H1:H109"/>
  <mergeCells count="8">
    <mergeCell ref="A103:C103"/>
    <mergeCell ref="A3:I3"/>
    <mergeCell ref="A2:I2"/>
    <mergeCell ref="A4:I4"/>
    <mergeCell ref="I6:I7"/>
    <mergeCell ref="A6:C7"/>
    <mergeCell ref="D6:E6"/>
    <mergeCell ref="F6:H6"/>
  </mergeCells>
  <pageMargins left="0.5" right="0.5" top="0.5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2022-04-01T18:39:29Z</cp:lastPrinted>
  <dcterms:created xsi:type="dcterms:W3CDTF">2003-10-06T12:51:23Z</dcterms:created>
  <dcterms:modified xsi:type="dcterms:W3CDTF">2022-04-01T18:40:37Z</dcterms:modified>
</cp:coreProperties>
</file>