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ON PAGINA\PUBLICACION PAGINA 2021\Diciembre 2021\"/>
    </mc:Choice>
  </mc:AlternateContent>
  <bookViews>
    <workbookView xWindow="0" yWindow="9195" windowWidth="7995" windowHeight="6150"/>
  </bookViews>
  <sheets>
    <sheet name="Hoja 1" sheetId="11" r:id="rId1"/>
  </sheets>
  <definedNames>
    <definedName name="_xlnm._FilterDatabase" localSheetId="0" hidden="1">'Hoja 1'!$F$1:$F$113</definedName>
    <definedName name="_xlnm.Print_Titles" localSheetId="0">'Hoja 1'!$1:$7</definedName>
  </definedNames>
  <calcPr calcId="152511"/>
</workbook>
</file>

<file path=xl/calcChain.xml><?xml version="1.0" encoding="utf-8"?>
<calcChain xmlns="http://schemas.openxmlformats.org/spreadsheetml/2006/main">
  <c r="P97" i="11" l="1"/>
  <c r="P93" i="11"/>
  <c r="P79" i="11"/>
  <c r="P75" i="11"/>
  <c r="P70" i="11"/>
  <c r="P59" i="11"/>
  <c r="P36" i="11"/>
  <c r="P100" i="11" s="1"/>
  <c r="P26" i="11"/>
  <c r="P16" i="11"/>
  <c r="P9" i="11"/>
  <c r="O97" i="11" l="1"/>
  <c r="O93" i="11"/>
  <c r="O79" i="11"/>
  <c r="O75" i="11"/>
  <c r="O70" i="11"/>
  <c r="O59" i="11"/>
  <c r="O36" i="11"/>
  <c r="O26" i="11"/>
  <c r="O16" i="11"/>
  <c r="O100" i="11" s="1"/>
  <c r="O9" i="11"/>
  <c r="N97" i="11" l="1"/>
  <c r="N93" i="11"/>
  <c r="N79" i="11"/>
  <c r="N75" i="11"/>
  <c r="N70" i="11"/>
  <c r="N59" i="11"/>
  <c r="N36" i="11"/>
  <c r="N26" i="11"/>
  <c r="N16" i="11"/>
  <c r="N9" i="11"/>
  <c r="N100" i="11" l="1"/>
  <c r="R98" i="11"/>
  <c r="R87" i="11"/>
  <c r="R86" i="11"/>
  <c r="R82" i="11"/>
  <c r="R81" i="11"/>
  <c r="R80" i="11"/>
  <c r="R77" i="11"/>
  <c r="R73" i="11"/>
  <c r="R66" i="11"/>
  <c r="R57" i="11"/>
  <c r="R56" i="11"/>
  <c r="R55" i="11"/>
  <c r="R54" i="11"/>
  <c r="R53" i="11"/>
  <c r="R52" i="11"/>
  <c r="R51" i="11"/>
  <c r="R43" i="11"/>
  <c r="R41" i="11"/>
  <c r="R40" i="11"/>
  <c r="R39" i="11"/>
  <c r="M97" i="11"/>
  <c r="M93" i="11"/>
  <c r="M79" i="11"/>
  <c r="M75" i="11"/>
  <c r="M70" i="11"/>
  <c r="M59" i="11"/>
  <c r="M36" i="11"/>
  <c r="M26" i="11"/>
  <c r="M16" i="11"/>
  <c r="M9" i="11"/>
  <c r="M100" i="11" l="1"/>
  <c r="L97" i="11"/>
  <c r="L93" i="11"/>
  <c r="L79" i="11"/>
  <c r="L75" i="11"/>
  <c r="L70" i="11"/>
  <c r="L59" i="11"/>
  <c r="L36" i="11"/>
  <c r="L26" i="11"/>
  <c r="L16" i="11"/>
  <c r="L9" i="11"/>
  <c r="L100" i="11" l="1"/>
  <c r="K97" i="11"/>
  <c r="K93" i="11"/>
  <c r="K79" i="11"/>
  <c r="K75" i="11"/>
  <c r="K70" i="11"/>
  <c r="K59" i="11"/>
  <c r="K36" i="11"/>
  <c r="K26" i="11"/>
  <c r="K16" i="11"/>
  <c r="K9" i="11"/>
  <c r="E97" i="11"/>
  <c r="D97" i="11"/>
  <c r="E93" i="11"/>
  <c r="E85" i="11"/>
  <c r="E79" i="11"/>
  <c r="E75" i="11"/>
  <c r="E70" i="11"/>
  <c r="E59" i="11"/>
  <c r="E51" i="11"/>
  <c r="E36" i="11"/>
  <c r="E26" i="11"/>
  <c r="E16" i="11"/>
  <c r="E9" i="11"/>
  <c r="D93" i="11"/>
  <c r="D85" i="11"/>
  <c r="D79" i="11"/>
  <c r="D75" i="11"/>
  <c r="D70" i="11"/>
  <c r="D59" i="11"/>
  <c r="D51" i="11"/>
  <c r="D36" i="11"/>
  <c r="D26" i="11"/>
  <c r="D16" i="11"/>
  <c r="D9" i="11"/>
  <c r="D100" i="11" l="1"/>
  <c r="K100" i="11"/>
  <c r="E100" i="11"/>
  <c r="R76" i="11"/>
  <c r="R72" i="11"/>
  <c r="R71" i="11"/>
  <c r="R68" i="11"/>
  <c r="R67" i="11"/>
  <c r="R65" i="11"/>
  <c r="R64" i="11"/>
  <c r="R63" i="11"/>
  <c r="R62" i="11"/>
  <c r="R61" i="11"/>
  <c r="R60" i="11"/>
  <c r="R42" i="11"/>
  <c r="R38" i="11"/>
  <c r="R37" i="11"/>
  <c r="R34" i="11"/>
  <c r="R33" i="11"/>
  <c r="R32" i="11"/>
  <c r="R31" i="11"/>
  <c r="R30" i="11"/>
  <c r="R29" i="11"/>
  <c r="R28" i="11"/>
  <c r="R27" i="11"/>
  <c r="R24" i="11"/>
  <c r="R23" i="11"/>
  <c r="R22" i="11"/>
  <c r="R21" i="11"/>
  <c r="R20" i="11"/>
  <c r="R19" i="11"/>
  <c r="R18" i="11"/>
  <c r="R17" i="11"/>
  <c r="R12" i="11"/>
  <c r="R11" i="11"/>
  <c r="J97" i="11" l="1"/>
  <c r="J93" i="11"/>
  <c r="J79" i="11"/>
  <c r="J75" i="11"/>
  <c r="J70" i="11"/>
  <c r="J59" i="11"/>
  <c r="J36" i="11"/>
  <c r="J26" i="11"/>
  <c r="J16" i="11"/>
  <c r="J9" i="11"/>
  <c r="J100" i="11" l="1"/>
  <c r="R13" i="11"/>
  <c r="R14" i="11"/>
  <c r="R10" i="11" l="1"/>
  <c r="Q97" i="11" l="1"/>
  <c r="Q93" i="11"/>
  <c r="Q79" i="11"/>
  <c r="Q75" i="11"/>
  <c r="Q70" i="11"/>
  <c r="Q59" i="11"/>
  <c r="Q36" i="11"/>
  <c r="Q26" i="11"/>
  <c r="Q16" i="11"/>
  <c r="Q9" i="11"/>
  <c r="Q100" i="11" l="1"/>
  <c r="I97" i="11"/>
  <c r="I93" i="11"/>
  <c r="I79" i="11"/>
  <c r="I75" i="11"/>
  <c r="I70" i="11"/>
  <c r="I59" i="11"/>
  <c r="I36" i="11"/>
  <c r="I26" i="11"/>
  <c r="I16" i="11"/>
  <c r="I9" i="11"/>
  <c r="I100" i="11" l="1"/>
  <c r="G79" i="11"/>
  <c r="H79" i="11"/>
  <c r="F79" i="11"/>
  <c r="R79" i="11" l="1"/>
  <c r="H97" i="11"/>
  <c r="H93" i="11"/>
  <c r="H9" i="11"/>
  <c r="G97" i="11" l="1"/>
  <c r="G93" i="11"/>
  <c r="G75" i="11"/>
  <c r="G70" i="11"/>
  <c r="G59" i="11"/>
  <c r="G36" i="11"/>
  <c r="G26" i="11"/>
  <c r="G16" i="11"/>
  <c r="G9" i="11"/>
  <c r="G100" i="11" l="1"/>
  <c r="H75" i="11"/>
  <c r="H70" i="11"/>
  <c r="H59" i="11"/>
  <c r="H36" i="11"/>
  <c r="H26" i="11"/>
  <c r="H16" i="11"/>
  <c r="H100" i="11" l="1"/>
  <c r="F26" i="11"/>
  <c r="R16" i="11" l="1"/>
  <c r="R26" i="11"/>
  <c r="R85" i="11" l="1"/>
  <c r="R75" i="11"/>
  <c r="R70" i="11"/>
  <c r="R59" i="11"/>
  <c r="R9" i="11"/>
  <c r="R36" i="11" l="1"/>
  <c r="F95" i="11" l="1"/>
  <c r="R95" i="11" s="1"/>
  <c r="F9" i="11"/>
  <c r="F94" i="11" l="1"/>
  <c r="R94" i="11" s="1"/>
  <c r="F97" i="11"/>
  <c r="R97" i="11" s="1"/>
  <c r="F93" i="11" l="1"/>
  <c r="R93" i="11" s="1"/>
  <c r="R100" i="11" s="1"/>
  <c r="F75" i="11"/>
  <c r="F36" i="11"/>
  <c r="F16" i="11" l="1"/>
  <c r="F59" i="11"/>
  <c r="F70" i="11"/>
  <c r="F100" i="11" l="1"/>
</calcChain>
</file>

<file path=xl/sharedStrings.xml><?xml version="1.0" encoding="utf-8"?>
<sst xmlns="http://schemas.openxmlformats.org/spreadsheetml/2006/main" count="163" uniqueCount="162">
  <si>
    <t>REMUNERACIONES Y CONTRIBUCIONES</t>
  </si>
  <si>
    <t>2.1.1</t>
  </si>
  <si>
    <t xml:space="preserve">Remuneraciones </t>
  </si>
  <si>
    <t>2.1.2</t>
  </si>
  <si>
    <t>Sobresueldos</t>
  </si>
  <si>
    <t>2.1.3</t>
  </si>
  <si>
    <t>Dietas y Gastos de Representación</t>
  </si>
  <si>
    <t>2.1.4</t>
  </si>
  <si>
    <t>Gratificaciones y Bonificaciones</t>
  </si>
  <si>
    <t>2.1.5</t>
  </si>
  <si>
    <t>Contribuciones a la Seguridad Social</t>
  </si>
  <si>
    <t>CONTRATACIÓN DE SERVICIOS</t>
  </si>
  <si>
    <t>2.2.1</t>
  </si>
  <si>
    <t>Servicios Básicos</t>
  </si>
  <si>
    <t>2.2.2</t>
  </si>
  <si>
    <t>Publicidad, Impresión y Encuadernación</t>
  </si>
  <si>
    <t>2.2.3</t>
  </si>
  <si>
    <t>Viáticos</t>
  </si>
  <si>
    <t>2.2.4</t>
  </si>
  <si>
    <t>Transporte y Almacenaje</t>
  </si>
  <si>
    <t>2.2.5</t>
  </si>
  <si>
    <t>Alquileres y Rentas</t>
  </si>
  <si>
    <t>2.2.6</t>
  </si>
  <si>
    <t>Seguros</t>
  </si>
  <si>
    <t>2.2.7</t>
  </si>
  <si>
    <t>2.2.8</t>
  </si>
  <si>
    <t>Otros Servicios No Incluidos en Otros Conceptos</t>
  </si>
  <si>
    <t>MATERIALES Y SUMINISTROS</t>
  </si>
  <si>
    <t>2.3.1</t>
  </si>
  <si>
    <t>Alimentos y Productos Agroforestales</t>
  </si>
  <si>
    <t>2.3.2</t>
  </si>
  <si>
    <t>Textiles y Vestuarios</t>
  </si>
  <si>
    <t>2.3.3</t>
  </si>
  <si>
    <t>Productos de Papel, Cartón e Impresos</t>
  </si>
  <si>
    <t>2.3.4</t>
  </si>
  <si>
    <t>Productos Farmacéuticos</t>
  </si>
  <si>
    <t>2.3.5</t>
  </si>
  <si>
    <t>2.3.6</t>
  </si>
  <si>
    <t>Productos Minerales Metálicos y no Metálicos</t>
  </si>
  <si>
    <t>2.3.7</t>
  </si>
  <si>
    <t>2.3.9</t>
  </si>
  <si>
    <t>Productos y Útiles Varios</t>
  </si>
  <si>
    <t>TRANSFERENCIAS CORRIENTES</t>
  </si>
  <si>
    <t>2.4.1</t>
  </si>
  <si>
    <t>Transferencias Corrientes al Sector Privado</t>
  </si>
  <si>
    <t>2.4.2</t>
  </si>
  <si>
    <t>Transferencias Corrientes al  Gobierno Gral. Nac.</t>
  </si>
  <si>
    <t>2.4.3</t>
  </si>
  <si>
    <t>Transferencias Corrientes Gobiernos G. Locales</t>
  </si>
  <si>
    <t>2.4.4</t>
  </si>
  <si>
    <t>Transferencias C. a Empresas Públicas No Financieras</t>
  </si>
  <si>
    <t>2.4.5</t>
  </si>
  <si>
    <t>Transferencias C. a Empresas Públicas Financieras</t>
  </si>
  <si>
    <t>2.4.7</t>
  </si>
  <si>
    <t>Transferencias Corrientes al Sector Externo</t>
  </si>
  <si>
    <t>2.4.9</t>
  </si>
  <si>
    <t xml:space="preserve">Transferencias C. a Otras Instituciones Públicas </t>
  </si>
  <si>
    <t>TRANSFERENCIAS DE CAPITAL</t>
  </si>
  <si>
    <t>2.5.1</t>
  </si>
  <si>
    <t>Transferencias de Capital al Sector Privado</t>
  </si>
  <si>
    <t>2.5.2</t>
  </si>
  <si>
    <t>Transferencias de Capital al Gobierno Gral. Nac.</t>
  </si>
  <si>
    <t>2.5.3</t>
  </si>
  <si>
    <t>Transferencias de Capital al Gobierno Gral. Locales</t>
  </si>
  <si>
    <t>2.5.4</t>
  </si>
  <si>
    <t>Transferencias de Capital a Emp. Públicas No Financieras</t>
  </si>
  <si>
    <t>2.5.5</t>
  </si>
  <si>
    <t>Transferencias Capital Instituciones Públicas Financieras</t>
  </si>
  <si>
    <t>2.5.9</t>
  </si>
  <si>
    <t xml:space="preserve">Transferencias Capital a Otras Instituciones Públicas </t>
  </si>
  <si>
    <t>BIENES MUEBLES E INMUEBLES</t>
  </si>
  <si>
    <t>2.6.1</t>
  </si>
  <si>
    <t>Mobiliario y Equipo</t>
  </si>
  <si>
    <t>2.6.2</t>
  </si>
  <si>
    <t>Mobiliario y Equipo Educacional y Recreativo</t>
  </si>
  <si>
    <t>2.6.3</t>
  </si>
  <si>
    <t>Equipo e Instrumental, Científico y Laboratorio</t>
  </si>
  <si>
    <t>2.6.4</t>
  </si>
  <si>
    <t>Vehículos y Equipo de Transporte, Tracción y Elevación</t>
  </si>
  <si>
    <t>2.6.5</t>
  </si>
  <si>
    <t>Maquinaria, Otros Equipos y Herramientas</t>
  </si>
  <si>
    <t>2.6.6</t>
  </si>
  <si>
    <t>Equipos de Defensa y Seguridad</t>
  </si>
  <si>
    <t>2.6.8</t>
  </si>
  <si>
    <t>2.6.9</t>
  </si>
  <si>
    <t>Edificios, Estructuras, Tierras, Terrenos y Objetos de Valor</t>
  </si>
  <si>
    <t>OBRAS</t>
  </si>
  <si>
    <t>2.7.1</t>
  </si>
  <si>
    <t>Obras en Edificaciones</t>
  </si>
  <si>
    <t>2.7.2</t>
  </si>
  <si>
    <t>Infraestructura</t>
  </si>
  <si>
    <t>2.7.3</t>
  </si>
  <si>
    <t>Construcciones en Bienes Concesionados</t>
  </si>
  <si>
    <t>ADQUISICIONES DE ACTIVOS FINANCIEROS CON FINES DE POLITICA</t>
  </si>
  <si>
    <t>2.8.1</t>
  </si>
  <si>
    <t>Concesión de Préstamos</t>
  </si>
  <si>
    <t>2.8.2</t>
  </si>
  <si>
    <t>Adquisición de Titulo Valores Representativos de Deuda</t>
  </si>
  <si>
    <t>DISMINUCIÓN DE PASIVOS</t>
  </si>
  <si>
    <t>4.2.1</t>
  </si>
  <si>
    <t>Disminución de Pasivos Corrientes</t>
  </si>
  <si>
    <t>GASTOS FINANCIEROS</t>
  </si>
  <si>
    <t>2.9.1</t>
  </si>
  <si>
    <t>Intereses Deuda Pública Interna</t>
  </si>
  <si>
    <t>2.9.2</t>
  </si>
  <si>
    <t>Intereses Deuda Pública Externa</t>
  </si>
  <si>
    <t>2.9.4</t>
  </si>
  <si>
    <t>Comisiones y Otros Gastos de la Deuda Pública</t>
  </si>
  <si>
    <t>Enero</t>
  </si>
  <si>
    <t>Concepto</t>
  </si>
  <si>
    <t>Incremento de activos Financieros Corrientes</t>
  </si>
  <si>
    <t>4.1.1</t>
  </si>
  <si>
    <t>4.1.2</t>
  </si>
  <si>
    <t>Incremento de Activos Financieros No Corrientes</t>
  </si>
  <si>
    <t>Incremento de Activos Financieros Corrientes</t>
  </si>
  <si>
    <t>Disminución de Pasivos No Corrientes</t>
  </si>
  <si>
    <t>4.3.5</t>
  </si>
  <si>
    <t>Total</t>
  </si>
  <si>
    <t xml:space="preserve">               Universidad Autónoma de Santo Domingo</t>
  </si>
  <si>
    <t xml:space="preserve">                  Departamento Ejecución de Presupuesto</t>
  </si>
  <si>
    <t>TOTAL GENERAL</t>
  </si>
  <si>
    <t>DISMINUCION DE FONDOS DE TERCEROS</t>
  </si>
  <si>
    <t>Disminución Depósitos Fondos de Terceros</t>
  </si>
  <si>
    <t xml:space="preserve">                 Ejecución Presupuestaria del Gasto 2021</t>
  </si>
  <si>
    <t>Febrero</t>
  </si>
  <si>
    <t>Marzo</t>
  </si>
  <si>
    <t>2.2</t>
  </si>
  <si>
    <t>2.3</t>
  </si>
  <si>
    <t>2.4</t>
  </si>
  <si>
    <t>2.5</t>
  </si>
  <si>
    <t>2.6</t>
  </si>
  <si>
    <t>4.2</t>
  </si>
  <si>
    <t>2.8</t>
  </si>
  <si>
    <t>2.9</t>
  </si>
  <si>
    <t>2   GASTOS</t>
  </si>
  <si>
    <t>4   APLICACIONES FINANCIERAS</t>
  </si>
  <si>
    <t>Productos de Cuero, Caucho y Plásticos</t>
  </si>
  <si>
    <t>Bienes Intangibles</t>
  </si>
  <si>
    <t>Conserv.,  Reps.  Menores, e Instalaciones Temp.</t>
  </si>
  <si>
    <t>Combustibles, Lubricantes, Productos Químicos y Conexos</t>
  </si>
  <si>
    <t>Abril</t>
  </si>
  <si>
    <t>2.6.7</t>
  </si>
  <si>
    <t>Activos Biológicos Cultivables</t>
  </si>
  <si>
    <t>Mayo</t>
  </si>
  <si>
    <t>Junio</t>
  </si>
  <si>
    <t>Julio</t>
  </si>
  <si>
    <t xml:space="preserve"> Modificado</t>
  </si>
  <si>
    <t xml:space="preserve"> Aprobado</t>
  </si>
  <si>
    <t xml:space="preserve">Presupuesto </t>
  </si>
  <si>
    <t>Nota 1)</t>
  </si>
  <si>
    <r>
      <rPr>
        <b/>
        <sz val="11"/>
        <color theme="1"/>
        <rFont val="Times New Roman"/>
        <family val="1"/>
      </rPr>
      <t xml:space="preserve"> Presupuesto Aprobado</t>
    </r>
    <r>
      <rPr>
        <sz val="11"/>
        <color theme="1"/>
        <rFont val="Times New Roman"/>
        <family val="1"/>
      </rPr>
      <t>: Se refiere al presupuesto aprobado en la Ley de Presupuesto General del Estado.</t>
    </r>
  </si>
  <si>
    <t xml:space="preserve"> 2)</t>
  </si>
  <si>
    <r>
      <rPr>
        <b/>
        <sz val="11"/>
        <color theme="1"/>
        <rFont val="Times New Roman"/>
        <family val="1"/>
      </rPr>
      <t>Presupuesto Modificado</t>
    </r>
    <r>
      <rPr>
        <sz val="11"/>
        <color theme="1"/>
        <rFont val="Times New Roman"/>
        <family val="1"/>
      </rPr>
      <t>: Se refiere al presupuesto aprobado en caso de que el Congreso Nacional apruebe un presupuesto complementario.</t>
    </r>
  </si>
  <si>
    <t xml:space="preserve"> 3)</t>
  </si>
  <si>
    <r>
      <rPr>
        <b/>
        <sz val="11"/>
        <color theme="1"/>
        <rFont val="Times New Roman"/>
        <family val="1"/>
      </rPr>
      <t>Total Devengado</t>
    </r>
    <r>
      <rPr>
        <sz val="11"/>
        <color theme="1"/>
        <rFont val="Times New Roman"/>
        <family val="1"/>
      </rPr>
      <t xml:space="preserve">: Son los recursos financieros que surgen con la obligación de pago por la recepción de conformidad de obras, bienes y servicios oportunamente </t>
    </r>
  </si>
  <si>
    <t>contratados o, en los casos de gastos sin contraprestaciones , por haberse cumplido los requisitos administrativos dispuestos por el reglamento de la presente Ley.</t>
  </si>
  <si>
    <t>Agosto</t>
  </si>
  <si>
    <t>Septiembre</t>
  </si>
  <si>
    <t>Presupuesto Devengado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</si>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</sst>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34"/>
      <scheme val="minor"/>
    </font>
    <font>
      <sz val="10"/>
      <color theme="0"/>
      <name val="Arial"/>
      <family val="2"/>
    </font>
    <font>
      <sz val="20"/>
      <color theme="0"/>
      <name val="Old English Text MT"/>
      <family val="4"/>
    </font>
    <font>
      <sz val="18"/>
      <color theme="0"/>
      <name val="Old English Text MT"/>
      <family val="4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u/>
      <sz val="11"/>
      <color theme="1"/>
      <name val="Times New Roman"/>
      <family val="1"/>
    </font>
    <font>
      <sz val="22"/>
      <name val="Arial"/>
      <family val="2"/>
    </font>
    <font>
      <b/>
      <sz val="10"/>
      <name val="Times New Roman"/>
      <family val="1"/>
    </font>
    <font>
      <b/>
      <sz val="22"/>
      <color theme="0"/>
      <name val="Old English Text MT"/>
      <family val="4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81C9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940">
    <xf numFmtId="0" fontId="0" fillId="0" borderId="0"/>
    <xf numFmtId="43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5" applyNumberFormat="0" applyAlignment="0" applyProtection="0"/>
    <xf numFmtId="0" fontId="20" fillId="6" borderId="6" applyNumberFormat="0" applyAlignment="0" applyProtection="0"/>
    <xf numFmtId="0" fontId="21" fillId="6" borderId="5" applyNumberFormat="0" applyAlignment="0" applyProtection="0"/>
    <xf numFmtId="0" fontId="22" fillId="0" borderId="7" applyNumberFormat="0" applyFill="0" applyAlignment="0" applyProtection="0"/>
    <xf numFmtId="0" fontId="23" fillId="7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0" applyNumberFormat="0" applyFill="0" applyAlignment="0" applyProtection="0"/>
    <xf numFmtId="0" fontId="27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27" fillId="32" borderId="0" applyNumberFormat="0" applyBorder="0" applyAlignment="0" applyProtection="0"/>
    <xf numFmtId="0" fontId="10" fillId="0" borderId="0"/>
    <xf numFmtId="43" fontId="28" fillId="0" borderId="0" applyFont="0" applyFill="0" applyBorder="0" applyAlignment="0" applyProtection="0"/>
    <xf numFmtId="0" fontId="28" fillId="8" borderId="9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43" fontId="28" fillId="0" borderId="0" applyFont="0" applyFill="0" applyBorder="0" applyAlignment="0" applyProtection="0"/>
    <xf numFmtId="0" fontId="28" fillId="8" borderId="9" applyNumberFormat="0" applyFont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23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23" borderId="0" applyNumberFormat="0" applyBorder="0" applyAlignment="0" applyProtection="0"/>
    <xf numFmtId="0" fontId="8" fillId="11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10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10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2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9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19" borderId="0" applyNumberFormat="0" applyBorder="0" applyAlignment="0" applyProtection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26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5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3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3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2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23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3" borderId="0" applyNumberFormat="0" applyBorder="0" applyAlignment="0" applyProtection="0"/>
    <xf numFmtId="0" fontId="7" fillId="11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2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9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15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23" borderId="0" applyNumberFormat="0" applyBorder="0" applyAlignment="0" applyProtection="0"/>
    <xf numFmtId="0" fontId="5" fillId="11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10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19" borderId="0" applyNumberFormat="0" applyBorder="0" applyAlignment="0" applyProtection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0" borderId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43" fontId="4" fillId="0" borderId="0" applyFont="0" applyFill="0" applyBorder="0" applyAlignment="0" applyProtection="0"/>
    <xf numFmtId="0" fontId="4" fillId="8" borderId="9" applyNumberFormat="0" applyFont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9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" fillId="0" borderId="0">
      <alignment vertical="center"/>
    </xf>
  </cellStyleXfs>
  <cellXfs count="89">
    <xf numFmtId="0" fontId="0" fillId="0" borderId="0" xfId="0"/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center"/>
    </xf>
    <xf numFmtId="0" fontId="37" fillId="0" borderId="0" xfId="0" applyFont="1"/>
    <xf numFmtId="0" fontId="35" fillId="0" borderId="0" xfId="0" applyFont="1"/>
    <xf numFmtId="164" fontId="34" fillId="0" borderId="0" xfId="1" applyNumberFormat="1" applyFont="1" applyBorder="1"/>
    <xf numFmtId="164" fontId="34" fillId="0" borderId="0" xfId="0" applyNumberFormat="1" applyFont="1"/>
    <xf numFmtId="164" fontId="35" fillId="0" borderId="0" xfId="0" applyNumberFormat="1" applyFont="1"/>
    <xf numFmtId="49" fontId="38" fillId="0" borderId="0" xfId="42" applyNumberFormat="1" applyFont="1" applyFill="1" applyBorder="1" applyAlignment="1"/>
    <xf numFmtId="49" fontId="38" fillId="0" borderId="0" xfId="42" applyNumberFormat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43" fontId="35" fillId="0" borderId="0" xfId="1" applyFont="1"/>
    <xf numFmtId="0" fontId="30" fillId="33" borderId="15" xfId="0" applyFont="1" applyFill="1" applyBorder="1"/>
    <xf numFmtId="0" fontId="30" fillId="33" borderId="16" xfId="0" applyFont="1" applyFill="1" applyBorder="1" applyAlignment="1">
      <alignment horizontal="left"/>
    </xf>
    <xf numFmtId="0" fontId="30" fillId="33" borderId="16" xfId="0" applyFont="1" applyFill="1" applyBorder="1"/>
    <xf numFmtId="164" fontId="30" fillId="33" borderId="16" xfId="0" applyNumberFormat="1" applyFont="1" applyFill="1" applyBorder="1"/>
    <xf numFmtId="164" fontId="30" fillId="33" borderId="16" xfId="1" applyNumberFormat="1" applyFont="1" applyFill="1" applyBorder="1"/>
    <xf numFmtId="164" fontId="34" fillId="0" borderId="0" xfId="1" applyNumberFormat="1" applyFont="1"/>
    <xf numFmtId="164" fontId="35" fillId="0" borderId="0" xfId="1" applyNumberFormat="1" applyFont="1"/>
    <xf numFmtId="0" fontId="34" fillId="0" borderId="0" xfId="0" applyFont="1" applyAlignment="1">
      <alignment vertical="center"/>
    </xf>
    <xf numFmtId="164" fontId="34" fillId="0" borderId="0" xfId="1" applyNumberFormat="1" applyFont="1" applyAlignment="1">
      <alignment vertical="center"/>
    </xf>
    <xf numFmtId="164" fontId="34" fillId="0" borderId="0" xfId="0" applyNumberFormat="1" applyFont="1" applyAlignment="1">
      <alignment vertical="center"/>
    </xf>
    <xf numFmtId="164" fontId="34" fillId="0" borderId="0" xfId="1" applyNumberFormat="1" applyFont="1" applyBorder="1" applyAlignment="1">
      <alignment vertical="center"/>
    </xf>
    <xf numFmtId="0" fontId="36" fillId="0" borderId="0" xfId="0" applyFont="1" applyAlignment="1">
      <alignment horizontal="center"/>
    </xf>
    <xf numFmtId="0" fontId="32" fillId="33" borderId="1" xfId="0" applyFont="1" applyFill="1" applyBorder="1" applyAlignment="1">
      <alignment horizontal="center"/>
    </xf>
    <xf numFmtId="0" fontId="32" fillId="33" borderId="0" xfId="0" applyFont="1" applyFill="1" applyBorder="1" applyAlignment="1">
      <alignment horizontal="center"/>
    </xf>
    <xf numFmtId="0" fontId="32" fillId="33" borderId="17" xfId="0" applyFont="1" applyFill="1" applyBorder="1" applyAlignment="1">
      <alignment horizontal="center"/>
    </xf>
    <xf numFmtId="164" fontId="32" fillId="33" borderId="17" xfId="1" applyNumberFormat="1" applyFont="1" applyFill="1" applyBorder="1" applyAlignment="1">
      <alignment horizontal="center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right"/>
    </xf>
    <xf numFmtId="0" fontId="38" fillId="0" borderId="0" xfId="0" applyFont="1"/>
    <xf numFmtId="164" fontId="40" fillId="34" borderId="20" xfId="1" applyNumberFormat="1" applyFont="1" applyFill="1" applyBorder="1" applyAlignment="1">
      <alignment horizontal="center" vertical="center"/>
    </xf>
    <xf numFmtId="164" fontId="40" fillId="34" borderId="14" xfId="0" applyNumberFormat="1" applyFont="1" applyFill="1" applyBorder="1" applyAlignment="1">
      <alignment horizontal="center" vertical="center" wrapText="1"/>
    </xf>
    <xf numFmtId="164" fontId="40" fillId="34" borderId="13" xfId="1" applyNumberFormat="1" applyFont="1" applyFill="1" applyBorder="1" applyAlignment="1">
      <alignment horizontal="center" vertical="center" wrapText="1"/>
    </xf>
    <xf numFmtId="0" fontId="40" fillId="0" borderId="0" xfId="0" applyFont="1" applyBorder="1" applyAlignment="1">
      <alignment horizontal="left"/>
    </xf>
    <xf numFmtId="0" fontId="40" fillId="0" borderId="0" xfId="0" applyFont="1" applyBorder="1" applyAlignment="1">
      <alignment vertical="center"/>
    </xf>
    <xf numFmtId="164" fontId="40" fillId="0" borderId="0" xfId="0" applyNumberFormat="1" applyFont="1" applyBorder="1" applyAlignment="1">
      <alignment horizontal="center" vertical="center" wrapText="1"/>
    </xf>
    <xf numFmtId="164" fontId="40" fillId="0" borderId="0" xfId="1" applyNumberFormat="1" applyFont="1" applyBorder="1" applyAlignment="1">
      <alignment horizontal="center" vertical="center" wrapText="1"/>
    </xf>
    <xf numFmtId="0" fontId="35" fillId="0" borderId="0" xfId="0" applyFont="1" applyBorder="1"/>
    <xf numFmtId="0" fontId="38" fillId="0" borderId="0" xfId="42" applyFont="1" applyBorder="1" applyAlignment="1"/>
    <xf numFmtId="49" fontId="38" fillId="0" borderId="0" xfId="42" applyNumberFormat="1" applyFont="1" applyBorder="1" applyAlignment="1">
      <alignment horizontal="left"/>
    </xf>
    <xf numFmtId="49" fontId="38" fillId="0" borderId="0" xfId="42" applyNumberFormat="1" applyFont="1" applyBorder="1" applyAlignment="1"/>
    <xf numFmtId="164" fontId="40" fillId="0" borderId="0" xfId="1" applyNumberFormat="1" applyFont="1" applyBorder="1"/>
    <xf numFmtId="0" fontId="35" fillId="0" borderId="0" xfId="42" applyFont="1" applyBorder="1" applyAlignment="1">
      <alignment horizontal="left"/>
    </xf>
    <xf numFmtId="49" fontId="35" fillId="0" borderId="0" xfId="42" applyNumberFormat="1" applyFont="1" applyBorder="1"/>
    <xf numFmtId="164" fontId="41" fillId="0" borderId="0" xfId="1" applyNumberFormat="1" applyFont="1" applyBorder="1"/>
    <xf numFmtId="49" fontId="38" fillId="0" borderId="0" xfId="42" applyNumberFormat="1" applyFont="1" applyBorder="1" applyAlignment="1">
      <alignment horizontal="right"/>
    </xf>
    <xf numFmtId="164" fontId="40" fillId="0" borderId="0" xfId="0" applyNumberFormat="1" applyFont="1" applyBorder="1"/>
    <xf numFmtId="164" fontId="35" fillId="0" borderId="0" xfId="1" applyNumberFormat="1" applyFont="1" applyBorder="1"/>
    <xf numFmtId="0" fontId="35" fillId="0" borderId="0" xfId="42" applyFont="1" applyFill="1" applyBorder="1" applyAlignment="1">
      <alignment horizontal="left"/>
    </xf>
    <xf numFmtId="49" fontId="38" fillId="0" borderId="0" xfId="42" applyNumberFormat="1" applyFont="1" applyFill="1" applyBorder="1"/>
    <xf numFmtId="164" fontId="40" fillId="0" borderId="0" xfId="1" applyNumberFormat="1" applyFont="1" applyFill="1" applyBorder="1"/>
    <xf numFmtId="0" fontId="35" fillId="0" borderId="0" xfId="0" applyFont="1" applyFill="1" applyBorder="1"/>
    <xf numFmtId="49" fontId="38" fillId="0" borderId="0" xfId="42" applyNumberFormat="1" applyFont="1" applyFill="1" applyBorder="1" applyAlignment="1">
      <alignment horizontal="right"/>
    </xf>
    <xf numFmtId="0" fontId="40" fillId="0" borderId="0" xfId="0" applyFont="1" applyFill="1" applyBorder="1" applyAlignment="1">
      <alignment horizontal="right"/>
    </xf>
    <xf numFmtId="0" fontId="40" fillId="0" borderId="0" xfId="0" applyFont="1" applyFill="1" applyBorder="1" applyAlignment="1">
      <alignment horizontal="left"/>
    </xf>
    <xf numFmtId="0" fontId="40" fillId="0" borderId="0" xfId="0" applyFont="1" applyFill="1" applyBorder="1" applyAlignment="1"/>
    <xf numFmtId="49" fontId="35" fillId="0" borderId="0" xfId="42" applyNumberFormat="1" applyFont="1" applyFill="1" applyBorder="1"/>
    <xf numFmtId="164" fontId="35" fillId="0" borderId="0" xfId="1" applyNumberFormat="1" applyFont="1" applyFill="1" applyBorder="1"/>
    <xf numFmtId="0" fontId="38" fillId="0" borderId="0" xfId="42" applyFont="1" applyFill="1" applyBorder="1" applyAlignment="1">
      <alignment horizontal="left"/>
    </xf>
    <xf numFmtId="0" fontId="38" fillId="0" borderId="0" xfId="42" applyFont="1" applyFill="1" applyBorder="1" applyAlignment="1">
      <alignment horizontal="right"/>
    </xf>
    <xf numFmtId="0" fontId="38" fillId="0" borderId="0" xfId="42" applyFont="1" applyFill="1" applyBorder="1" applyAlignment="1"/>
    <xf numFmtId="0" fontId="35" fillId="0" borderId="0" xfId="42" applyFont="1" applyFill="1" applyBorder="1" applyAlignment="1"/>
    <xf numFmtId="0" fontId="41" fillId="0" borderId="0" xfId="0" applyFont="1" applyBorder="1" applyAlignment="1">
      <alignment horizontal="left"/>
    </xf>
    <xf numFmtId="0" fontId="41" fillId="0" borderId="0" xfId="0" applyFont="1" applyBorder="1"/>
    <xf numFmtId="0" fontId="40" fillId="0" borderId="0" xfId="0" applyFont="1" applyBorder="1" applyAlignment="1">
      <alignment horizontal="right"/>
    </xf>
    <xf numFmtId="0" fontId="40" fillId="0" borderId="0" xfId="0" applyFont="1" applyBorder="1" applyAlignment="1"/>
    <xf numFmtId="0" fontId="40" fillId="34" borderId="12" xfId="0" applyFont="1" applyFill="1" applyBorder="1" applyAlignment="1">
      <alignment horizontal="center" vertical="center" wrapText="1"/>
    </xf>
    <xf numFmtId="0" fontId="40" fillId="34" borderId="11" xfId="0" applyFont="1" applyFill="1" applyBorder="1" applyAlignment="1">
      <alignment horizontal="left" vertical="center" wrapText="1"/>
    </xf>
    <xf numFmtId="0" fontId="40" fillId="34" borderId="14" xfId="0" applyFont="1" applyFill="1" applyBorder="1" applyAlignment="1">
      <alignment horizontal="left" vertical="center" wrapText="1"/>
    </xf>
    <xf numFmtId="164" fontId="40" fillId="34" borderId="13" xfId="0" applyNumberFormat="1" applyFont="1" applyFill="1" applyBorder="1" applyAlignment="1">
      <alignment horizontal="center" vertical="center" wrapText="1"/>
    </xf>
    <xf numFmtId="164" fontId="40" fillId="34" borderId="13" xfId="0" applyNumberFormat="1" applyFont="1" applyFill="1" applyBorder="1" applyAlignment="1">
      <alignment horizontal="center" vertical="center" wrapText="1"/>
    </xf>
    <xf numFmtId="164" fontId="40" fillId="34" borderId="13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1" fillId="33" borderId="1" xfId="0" applyFont="1" applyFill="1" applyBorder="1" applyAlignment="1">
      <alignment horizontal="center"/>
    </xf>
    <xf numFmtId="0" fontId="31" fillId="33" borderId="0" xfId="0" applyFont="1" applyFill="1" applyBorder="1" applyAlignment="1">
      <alignment horizontal="center"/>
    </xf>
    <xf numFmtId="0" fontId="39" fillId="33" borderId="1" xfId="0" applyFont="1" applyFill="1" applyBorder="1" applyAlignment="1">
      <alignment horizontal="center"/>
    </xf>
    <xf numFmtId="0" fontId="39" fillId="33" borderId="0" xfId="0" applyFont="1" applyFill="1" applyBorder="1" applyAlignment="1">
      <alignment horizontal="center"/>
    </xf>
    <xf numFmtId="164" fontId="40" fillId="34" borderId="14" xfId="0" applyNumberFormat="1" applyFont="1" applyFill="1" applyBorder="1" applyAlignment="1">
      <alignment horizontal="center" vertical="center" wrapText="1"/>
    </xf>
    <xf numFmtId="164" fontId="40" fillId="34" borderId="13" xfId="0" applyNumberFormat="1" applyFont="1" applyFill="1" applyBorder="1" applyAlignment="1">
      <alignment horizontal="center" vertical="center" wrapText="1"/>
    </xf>
    <xf numFmtId="0" fontId="40" fillId="34" borderId="19" xfId="0" applyFont="1" applyFill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40" fillId="34" borderId="15" xfId="0" applyFont="1" applyFill="1" applyBorder="1" applyAlignment="1">
      <alignment vertical="center" wrapText="1"/>
    </xf>
    <xf numFmtId="0" fontId="11" fillId="0" borderId="16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164" fontId="40" fillId="34" borderId="12" xfId="1" applyNumberFormat="1" applyFont="1" applyFill="1" applyBorder="1" applyAlignment="1">
      <alignment horizontal="center" vertical="center"/>
    </xf>
    <xf numFmtId="164" fontId="40" fillId="34" borderId="14" xfId="1" applyNumberFormat="1" applyFont="1" applyFill="1" applyBorder="1" applyAlignment="1">
      <alignment horizontal="center" vertical="center"/>
    </xf>
  </cellXfs>
  <cellStyles count="2940">
    <cellStyle name="20% - Énfasis1" xfId="19" builtinId="30" customBuiltin="1"/>
    <cellStyle name="20% - Énfasis1 10" xfId="973"/>
    <cellStyle name="20% - Énfasis1 11" xfId="982"/>
    <cellStyle name="20% - Énfasis1 12" xfId="1023"/>
    <cellStyle name="20% - Énfasis1 13" xfId="1040"/>
    <cellStyle name="20% - Énfasis1 14" xfId="1049"/>
    <cellStyle name="20% - Énfasis1 15" xfId="2912"/>
    <cellStyle name="20% - Énfasis1 16" xfId="2927"/>
    <cellStyle name="20% - Énfasis1 2" xfId="46"/>
    <cellStyle name="20% - Énfasis1 2 10" xfId="1010"/>
    <cellStyle name="20% - Énfasis1 2 11" xfId="1059"/>
    <cellStyle name="20% - Énfasis1 2 12" xfId="1987"/>
    <cellStyle name="20% - Énfasis1 2 2" xfId="89"/>
    <cellStyle name="20% - Énfasis1 2 2 2" xfId="201"/>
    <cellStyle name="20% - Énfasis1 2 2 2 2" xfId="521"/>
    <cellStyle name="20% - Énfasis1 2 2 2 2 2" xfId="1532"/>
    <cellStyle name="20% - Énfasis1 2 2 2 2 3" xfId="2460"/>
    <cellStyle name="20% - Énfasis1 2 2 2 3" xfId="825"/>
    <cellStyle name="20% - Énfasis1 2 2 2 3 2" xfId="1836"/>
    <cellStyle name="20% - Énfasis1 2 2 2 3 3" xfId="2764"/>
    <cellStyle name="20% - Énfasis1 2 2 2 4" xfId="1212"/>
    <cellStyle name="20% - Énfasis1 2 2 2 5" xfId="2140"/>
    <cellStyle name="20% - Énfasis1 2 2 3" xfId="297"/>
    <cellStyle name="20% - Énfasis1 2 2 3 2" xfId="617"/>
    <cellStyle name="20% - Énfasis1 2 2 3 2 2" xfId="1628"/>
    <cellStyle name="20% - Énfasis1 2 2 3 2 3" xfId="2556"/>
    <cellStyle name="20% - Énfasis1 2 2 3 3" xfId="921"/>
    <cellStyle name="20% - Énfasis1 2 2 3 3 2" xfId="1932"/>
    <cellStyle name="20% - Énfasis1 2 2 3 3 3" xfId="2860"/>
    <cellStyle name="20% - Énfasis1 2 2 3 4" xfId="1308"/>
    <cellStyle name="20% - Énfasis1 2 2 3 5" xfId="2236"/>
    <cellStyle name="20% - Énfasis1 2 2 4" xfId="409"/>
    <cellStyle name="20% - Énfasis1 2 2 4 2" xfId="1420"/>
    <cellStyle name="20% - Énfasis1 2 2 4 3" xfId="2348"/>
    <cellStyle name="20% - Énfasis1 2 2 5" xfId="713"/>
    <cellStyle name="20% - Énfasis1 2 2 5 2" xfId="1724"/>
    <cellStyle name="20% - Énfasis1 2 2 5 3" xfId="2652"/>
    <cellStyle name="20% - Énfasis1 2 2 6" xfId="1100"/>
    <cellStyle name="20% - Énfasis1 2 2 7" xfId="2028"/>
    <cellStyle name="20% - Énfasis1 2 3" xfId="108"/>
    <cellStyle name="20% - Énfasis1 2 3 2" xfId="220"/>
    <cellStyle name="20% - Énfasis1 2 3 2 2" xfId="540"/>
    <cellStyle name="20% - Énfasis1 2 3 2 2 2" xfId="1551"/>
    <cellStyle name="20% - Énfasis1 2 3 2 2 3" xfId="2479"/>
    <cellStyle name="20% - Énfasis1 2 3 2 3" xfId="844"/>
    <cellStyle name="20% - Énfasis1 2 3 2 3 2" xfId="1855"/>
    <cellStyle name="20% - Énfasis1 2 3 2 3 3" xfId="2783"/>
    <cellStyle name="20% - Énfasis1 2 3 2 4" xfId="1231"/>
    <cellStyle name="20% - Énfasis1 2 3 2 5" xfId="2159"/>
    <cellStyle name="20% - Énfasis1 2 3 3" xfId="316"/>
    <cellStyle name="20% - Énfasis1 2 3 3 2" xfId="636"/>
    <cellStyle name="20% - Énfasis1 2 3 3 2 2" xfId="1647"/>
    <cellStyle name="20% - Énfasis1 2 3 3 2 3" xfId="2575"/>
    <cellStyle name="20% - Énfasis1 2 3 3 3" xfId="940"/>
    <cellStyle name="20% - Énfasis1 2 3 3 3 2" xfId="1951"/>
    <cellStyle name="20% - Énfasis1 2 3 3 3 3" xfId="2879"/>
    <cellStyle name="20% - Énfasis1 2 3 3 4" xfId="1327"/>
    <cellStyle name="20% - Énfasis1 2 3 3 5" xfId="2255"/>
    <cellStyle name="20% - Énfasis1 2 3 4" xfId="428"/>
    <cellStyle name="20% - Énfasis1 2 3 4 2" xfId="1439"/>
    <cellStyle name="20% - Énfasis1 2 3 4 3" xfId="2367"/>
    <cellStyle name="20% - Énfasis1 2 3 5" xfId="732"/>
    <cellStyle name="20% - Énfasis1 2 3 5 2" xfId="1743"/>
    <cellStyle name="20% - Énfasis1 2 3 5 3" xfId="2671"/>
    <cellStyle name="20% - Énfasis1 2 3 6" xfId="1119"/>
    <cellStyle name="20% - Énfasis1 2 3 7" xfId="2047"/>
    <cellStyle name="20% - Énfasis1 2 4" xfId="126"/>
    <cellStyle name="20% - Énfasis1 2 4 2" xfId="238"/>
    <cellStyle name="20% - Énfasis1 2 4 2 2" xfId="558"/>
    <cellStyle name="20% - Énfasis1 2 4 2 2 2" xfId="1569"/>
    <cellStyle name="20% - Énfasis1 2 4 2 2 3" xfId="2497"/>
    <cellStyle name="20% - Énfasis1 2 4 2 3" xfId="862"/>
    <cellStyle name="20% - Énfasis1 2 4 2 3 2" xfId="1873"/>
    <cellStyle name="20% - Énfasis1 2 4 2 3 3" xfId="2801"/>
    <cellStyle name="20% - Énfasis1 2 4 2 4" xfId="1249"/>
    <cellStyle name="20% - Énfasis1 2 4 2 5" xfId="2177"/>
    <cellStyle name="20% - Énfasis1 2 4 3" xfId="334"/>
    <cellStyle name="20% - Énfasis1 2 4 3 2" xfId="654"/>
    <cellStyle name="20% - Énfasis1 2 4 3 2 2" xfId="1665"/>
    <cellStyle name="20% - Énfasis1 2 4 3 2 3" xfId="2593"/>
    <cellStyle name="20% - Énfasis1 2 4 3 3" xfId="958"/>
    <cellStyle name="20% - Énfasis1 2 4 3 3 2" xfId="1969"/>
    <cellStyle name="20% - Énfasis1 2 4 3 3 3" xfId="2897"/>
    <cellStyle name="20% - Énfasis1 2 4 3 4" xfId="1345"/>
    <cellStyle name="20% - Énfasis1 2 4 3 5" xfId="2273"/>
    <cellStyle name="20% - Énfasis1 2 4 4" xfId="446"/>
    <cellStyle name="20% - Énfasis1 2 4 4 2" xfId="1457"/>
    <cellStyle name="20% - Énfasis1 2 4 4 3" xfId="2385"/>
    <cellStyle name="20% - Énfasis1 2 4 5" xfId="750"/>
    <cellStyle name="20% - Énfasis1 2 4 5 2" xfId="1761"/>
    <cellStyle name="20% - Énfasis1 2 4 5 3" xfId="2689"/>
    <cellStyle name="20% - Énfasis1 2 4 6" xfId="1137"/>
    <cellStyle name="20% - Énfasis1 2 4 7" xfId="2065"/>
    <cellStyle name="20% - Énfasis1 2 5" xfId="160"/>
    <cellStyle name="20% - Énfasis1 2 5 2" xfId="480"/>
    <cellStyle name="20% - Énfasis1 2 5 2 2" xfId="1491"/>
    <cellStyle name="20% - Énfasis1 2 5 2 3" xfId="2419"/>
    <cellStyle name="20% - Énfasis1 2 5 3" xfId="784"/>
    <cellStyle name="20% - Énfasis1 2 5 3 2" xfId="1795"/>
    <cellStyle name="20% - Énfasis1 2 5 3 3" xfId="2723"/>
    <cellStyle name="20% - Énfasis1 2 5 4" xfId="1171"/>
    <cellStyle name="20% - Énfasis1 2 5 5" xfId="2099"/>
    <cellStyle name="20% - Énfasis1 2 6" xfId="256"/>
    <cellStyle name="20% - Énfasis1 2 6 2" xfId="576"/>
    <cellStyle name="20% - Énfasis1 2 6 2 2" xfId="1587"/>
    <cellStyle name="20% - Énfasis1 2 6 2 3" xfId="2515"/>
    <cellStyle name="20% - Énfasis1 2 6 3" xfId="880"/>
    <cellStyle name="20% - Énfasis1 2 6 3 2" xfId="1891"/>
    <cellStyle name="20% - Énfasis1 2 6 3 3" xfId="2819"/>
    <cellStyle name="20% - Énfasis1 2 6 4" xfId="1267"/>
    <cellStyle name="20% - Énfasis1 2 6 5" xfId="2195"/>
    <cellStyle name="20% - Énfasis1 2 7" xfId="368"/>
    <cellStyle name="20% - Énfasis1 2 7 2" xfId="1379"/>
    <cellStyle name="20% - Énfasis1 2 7 3" xfId="2307"/>
    <cellStyle name="20% - Énfasis1 2 8" xfId="672"/>
    <cellStyle name="20% - Énfasis1 2 8 2" xfId="1683"/>
    <cellStyle name="20% - Énfasis1 2 8 3" xfId="2611"/>
    <cellStyle name="20% - Énfasis1 2 9" xfId="992"/>
    <cellStyle name="20% - Énfasis1 3" xfId="67"/>
    <cellStyle name="20% - Énfasis1 3 2" xfId="179"/>
    <cellStyle name="20% - Énfasis1 3 2 2" xfId="499"/>
    <cellStyle name="20% - Énfasis1 3 2 2 2" xfId="1510"/>
    <cellStyle name="20% - Énfasis1 3 2 2 3" xfId="2438"/>
    <cellStyle name="20% - Énfasis1 3 2 3" xfId="803"/>
    <cellStyle name="20% - Énfasis1 3 2 3 2" xfId="1814"/>
    <cellStyle name="20% - Énfasis1 3 2 3 3" xfId="2742"/>
    <cellStyle name="20% - Énfasis1 3 2 4" xfId="1190"/>
    <cellStyle name="20% - Énfasis1 3 2 5" xfId="2118"/>
    <cellStyle name="20% - Énfasis1 3 3" xfId="275"/>
    <cellStyle name="20% - Énfasis1 3 3 2" xfId="595"/>
    <cellStyle name="20% - Énfasis1 3 3 2 2" xfId="1606"/>
    <cellStyle name="20% - Énfasis1 3 3 2 3" xfId="2534"/>
    <cellStyle name="20% - Énfasis1 3 3 3" xfId="899"/>
    <cellStyle name="20% - Énfasis1 3 3 3 2" xfId="1910"/>
    <cellStyle name="20% - Énfasis1 3 3 3 3" xfId="2838"/>
    <cellStyle name="20% - Énfasis1 3 3 4" xfId="1286"/>
    <cellStyle name="20% - Énfasis1 3 3 5" xfId="2214"/>
    <cellStyle name="20% - Énfasis1 3 4" xfId="387"/>
    <cellStyle name="20% - Énfasis1 3 4 2" xfId="1398"/>
    <cellStyle name="20% - Énfasis1 3 4 3" xfId="2326"/>
    <cellStyle name="20% - Énfasis1 3 5" xfId="691"/>
    <cellStyle name="20% - Énfasis1 3 5 2" xfId="1702"/>
    <cellStyle name="20% - Énfasis1 3 5 3" xfId="2630"/>
    <cellStyle name="20% - Énfasis1 3 6" xfId="1078"/>
    <cellStyle name="20% - Énfasis1 3 7" xfId="2006"/>
    <cellStyle name="20% - Énfasis1 4" xfId="76"/>
    <cellStyle name="20% - Énfasis1 4 2" xfId="188"/>
    <cellStyle name="20% - Énfasis1 4 2 2" xfId="508"/>
    <cellStyle name="20% - Énfasis1 4 2 2 2" xfId="1519"/>
    <cellStyle name="20% - Énfasis1 4 2 2 3" xfId="2447"/>
    <cellStyle name="20% - Énfasis1 4 2 3" xfId="812"/>
    <cellStyle name="20% - Énfasis1 4 2 3 2" xfId="1823"/>
    <cellStyle name="20% - Énfasis1 4 2 3 3" xfId="2751"/>
    <cellStyle name="20% - Énfasis1 4 2 4" xfId="1199"/>
    <cellStyle name="20% - Énfasis1 4 2 5" xfId="2127"/>
    <cellStyle name="20% - Énfasis1 4 3" xfId="284"/>
    <cellStyle name="20% - Énfasis1 4 3 2" xfId="604"/>
    <cellStyle name="20% - Énfasis1 4 3 2 2" xfId="1615"/>
    <cellStyle name="20% - Énfasis1 4 3 2 3" xfId="2543"/>
    <cellStyle name="20% - Énfasis1 4 3 3" xfId="908"/>
    <cellStyle name="20% - Énfasis1 4 3 3 2" xfId="1919"/>
    <cellStyle name="20% - Énfasis1 4 3 3 3" xfId="2847"/>
    <cellStyle name="20% - Énfasis1 4 3 4" xfId="1295"/>
    <cellStyle name="20% - Énfasis1 4 3 5" xfId="2223"/>
    <cellStyle name="20% - Énfasis1 4 4" xfId="396"/>
    <cellStyle name="20% - Énfasis1 4 4 2" xfId="1407"/>
    <cellStyle name="20% - Énfasis1 4 4 3" xfId="2335"/>
    <cellStyle name="20% - Énfasis1 4 5" xfId="700"/>
    <cellStyle name="20% - Énfasis1 4 5 2" xfId="1711"/>
    <cellStyle name="20% - Énfasis1 4 5 3" xfId="2639"/>
    <cellStyle name="20% - Énfasis1 4 6" xfId="1087"/>
    <cellStyle name="20% - Énfasis1 4 7" xfId="2015"/>
    <cellStyle name="20% - Énfasis1 5" xfId="79"/>
    <cellStyle name="20% - Énfasis1 5 2" xfId="191"/>
    <cellStyle name="20% - Énfasis1 5 2 2" xfId="511"/>
    <cellStyle name="20% - Énfasis1 5 2 2 2" xfId="1522"/>
    <cellStyle name="20% - Énfasis1 5 2 2 3" xfId="2450"/>
    <cellStyle name="20% - Énfasis1 5 2 3" xfId="815"/>
    <cellStyle name="20% - Énfasis1 5 2 3 2" xfId="1826"/>
    <cellStyle name="20% - Énfasis1 5 2 3 3" xfId="2754"/>
    <cellStyle name="20% - Énfasis1 5 2 4" xfId="1202"/>
    <cellStyle name="20% - Énfasis1 5 2 5" xfId="2130"/>
    <cellStyle name="20% - Énfasis1 5 3" xfId="287"/>
    <cellStyle name="20% - Énfasis1 5 3 2" xfId="607"/>
    <cellStyle name="20% - Énfasis1 5 3 2 2" xfId="1618"/>
    <cellStyle name="20% - Énfasis1 5 3 2 3" xfId="2546"/>
    <cellStyle name="20% - Énfasis1 5 3 3" xfId="911"/>
    <cellStyle name="20% - Énfasis1 5 3 3 2" xfId="1922"/>
    <cellStyle name="20% - Énfasis1 5 3 3 3" xfId="2850"/>
    <cellStyle name="20% - Énfasis1 5 3 4" xfId="1298"/>
    <cellStyle name="20% - Énfasis1 5 3 5" xfId="2226"/>
    <cellStyle name="20% - Énfasis1 5 4" xfId="399"/>
    <cellStyle name="20% - Énfasis1 5 4 2" xfId="1410"/>
    <cellStyle name="20% - Énfasis1 5 4 3" xfId="2338"/>
    <cellStyle name="20% - Énfasis1 5 5" xfId="703"/>
    <cellStyle name="20% - Énfasis1 5 5 2" xfId="1714"/>
    <cellStyle name="20% - Énfasis1 5 5 3" xfId="2642"/>
    <cellStyle name="20% - Énfasis1 5 6" xfId="1090"/>
    <cellStyle name="20% - Énfasis1 5 7" xfId="2018"/>
    <cellStyle name="20% - Énfasis1 6" xfId="141"/>
    <cellStyle name="20% - Énfasis1 6 2" xfId="461"/>
    <cellStyle name="20% - Énfasis1 6 2 2" xfId="1472"/>
    <cellStyle name="20% - Énfasis1 6 2 3" xfId="2400"/>
    <cellStyle name="20% - Énfasis1 6 3" xfId="765"/>
    <cellStyle name="20% - Énfasis1 6 3 2" xfId="1776"/>
    <cellStyle name="20% - Énfasis1 6 3 3" xfId="2704"/>
    <cellStyle name="20% - Énfasis1 6 4" xfId="1152"/>
    <cellStyle name="20% - Énfasis1 6 5" xfId="2080"/>
    <cellStyle name="20% - Énfasis1 7" xfId="150"/>
    <cellStyle name="20% - Énfasis1 7 2" xfId="470"/>
    <cellStyle name="20% - Énfasis1 7 2 2" xfId="1481"/>
    <cellStyle name="20% - Énfasis1 7 2 3" xfId="2409"/>
    <cellStyle name="20% - Énfasis1 7 3" xfId="774"/>
    <cellStyle name="20% - Énfasis1 7 3 2" xfId="1785"/>
    <cellStyle name="20% - Énfasis1 7 3 3" xfId="2713"/>
    <cellStyle name="20% - Énfasis1 7 4" xfId="1161"/>
    <cellStyle name="20% - Énfasis1 7 5" xfId="2089"/>
    <cellStyle name="20% - Énfasis1 8" xfId="349"/>
    <cellStyle name="20% - Énfasis1 8 2" xfId="1360"/>
    <cellStyle name="20% - Énfasis1 8 3" xfId="2288"/>
    <cellStyle name="20% - Énfasis1 9" xfId="358"/>
    <cellStyle name="20% - Énfasis1 9 2" xfId="1369"/>
    <cellStyle name="20% - Énfasis1 9 3" xfId="2297"/>
    <cellStyle name="20% - Énfasis2" xfId="23" builtinId="34" customBuiltin="1"/>
    <cellStyle name="20% - Énfasis2 10" xfId="975"/>
    <cellStyle name="20% - Énfasis2 11" xfId="970"/>
    <cellStyle name="20% - Énfasis2 12" xfId="1024"/>
    <cellStyle name="20% - Énfasis2 13" xfId="1042"/>
    <cellStyle name="20% - Énfasis2 14" xfId="1037"/>
    <cellStyle name="20% - Énfasis2 15" xfId="2914"/>
    <cellStyle name="20% - Énfasis2 16" xfId="2929"/>
    <cellStyle name="20% - Énfasis2 2" xfId="47"/>
    <cellStyle name="20% - Énfasis2 2 10" xfId="1011"/>
    <cellStyle name="20% - Énfasis2 2 11" xfId="1060"/>
    <cellStyle name="20% - Énfasis2 2 12" xfId="1988"/>
    <cellStyle name="20% - Énfasis2 2 2" xfId="90"/>
    <cellStyle name="20% - Énfasis2 2 2 2" xfId="202"/>
    <cellStyle name="20% - Énfasis2 2 2 2 2" xfId="522"/>
    <cellStyle name="20% - Énfasis2 2 2 2 2 2" xfId="1533"/>
    <cellStyle name="20% - Énfasis2 2 2 2 2 3" xfId="2461"/>
    <cellStyle name="20% - Énfasis2 2 2 2 3" xfId="826"/>
    <cellStyle name="20% - Énfasis2 2 2 2 3 2" xfId="1837"/>
    <cellStyle name="20% - Énfasis2 2 2 2 3 3" xfId="2765"/>
    <cellStyle name="20% - Énfasis2 2 2 2 4" xfId="1213"/>
    <cellStyle name="20% - Énfasis2 2 2 2 5" xfId="2141"/>
    <cellStyle name="20% - Énfasis2 2 2 3" xfId="298"/>
    <cellStyle name="20% - Énfasis2 2 2 3 2" xfId="618"/>
    <cellStyle name="20% - Énfasis2 2 2 3 2 2" xfId="1629"/>
    <cellStyle name="20% - Énfasis2 2 2 3 2 3" xfId="2557"/>
    <cellStyle name="20% - Énfasis2 2 2 3 3" xfId="922"/>
    <cellStyle name="20% - Énfasis2 2 2 3 3 2" xfId="1933"/>
    <cellStyle name="20% - Énfasis2 2 2 3 3 3" xfId="2861"/>
    <cellStyle name="20% - Énfasis2 2 2 3 4" xfId="1309"/>
    <cellStyle name="20% - Énfasis2 2 2 3 5" xfId="2237"/>
    <cellStyle name="20% - Énfasis2 2 2 4" xfId="410"/>
    <cellStyle name="20% - Énfasis2 2 2 4 2" xfId="1421"/>
    <cellStyle name="20% - Énfasis2 2 2 4 3" xfId="2349"/>
    <cellStyle name="20% - Énfasis2 2 2 5" xfId="714"/>
    <cellStyle name="20% - Énfasis2 2 2 5 2" xfId="1725"/>
    <cellStyle name="20% - Énfasis2 2 2 5 3" xfId="2653"/>
    <cellStyle name="20% - Énfasis2 2 2 6" xfId="1101"/>
    <cellStyle name="20% - Énfasis2 2 2 7" xfId="2029"/>
    <cellStyle name="20% - Énfasis2 2 3" xfId="109"/>
    <cellStyle name="20% - Énfasis2 2 3 2" xfId="221"/>
    <cellStyle name="20% - Énfasis2 2 3 2 2" xfId="541"/>
    <cellStyle name="20% - Énfasis2 2 3 2 2 2" xfId="1552"/>
    <cellStyle name="20% - Énfasis2 2 3 2 2 3" xfId="2480"/>
    <cellStyle name="20% - Énfasis2 2 3 2 3" xfId="845"/>
    <cellStyle name="20% - Énfasis2 2 3 2 3 2" xfId="1856"/>
    <cellStyle name="20% - Énfasis2 2 3 2 3 3" xfId="2784"/>
    <cellStyle name="20% - Énfasis2 2 3 2 4" xfId="1232"/>
    <cellStyle name="20% - Énfasis2 2 3 2 5" xfId="2160"/>
    <cellStyle name="20% - Énfasis2 2 3 3" xfId="317"/>
    <cellStyle name="20% - Énfasis2 2 3 3 2" xfId="637"/>
    <cellStyle name="20% - Énfasis2 2 3 3 2 2" xfId="1648"/>
    <cellStyle name="20% - Énfasis2 2 3 3 2 3" xfId="2576"/>
    <cellStyle name="20% - Énfasis2 2 3 3 3" xfId="941"/>
    <cellStyle name="20% - Énfasis2 2 3 3 3 2" xfId="1952"/>
    <cellStyle name="20% - Énfasis2 2 3 3 3 3" xfId="2880"/>
    <cellStyle name="20% - Énfasis2 2 3 3 4" xfId="1328"/>
    <cellStyle name="20% - Énfasis2 2 3 3 5" xfId="2256"/>
    <cellStyle name="20% - Énfasis2 2 3 4" xfId="429"/>
    <cellStyle name="20% - Énfasis2 2 3 4 2" xfId="1440"/>
    <cellStyle name="20% - Énfasis2 2 3 4 3" xfId="2368"/>
    <cellStyle name="20% - Énfasis2 2 3 5" xfId="733"/>
    <cellStyle name="20% - Énfasis2 2 3 5 2" xfId="1744"/>
    <cellStyle name="20% - Énfasis2 2 3 5 3" xfId="2672"/>
    <cellStyle name="20% - Énfasis2 2 3 6" xfId="1120"/>
    <cellStyle name="20% - Énfasis2 2 3 7" xfId="2048"/>
    <cellStyle name="20% - Énfasis2 2 4" xfId="127"/>
    <cellStyle name="20% - Énfasis2 2 4 2" xfId="239"/>
    <cellStyle name="20% - Énfasis2 2 4 2 2" xfId="559"/>
    <cellStyle name="20% - Énfasis2 2 4 2 2 2" xfId="1570"/>
    <cellStyle name="20% - Énfasis2 2 4 2 2 3" xfId="2498"/>
    <cellStyle name="20% - Énfasis2 2 4 2 3" xfId="863"/>
    <cellStyle name="20% - Énfasis2 2 4 2 3 2" xfId="1874"/>
    <cellStyle name="20% - Énfasis2 2 4 2 3 3" xfId="2802"/>
    <cellStyle name="20% - Énfasis2 2 4 2 4" xfId="1250"/>
    <cellStyle name="20% - Énfasis2 2 4 2 5" xfId="2178"/>
    <cellStyle name="20% - Énfasis2 2 4 3" xfId="335"/>
    <cellStyle name="20% - Énfasis2 2 4 3 2" xfId="655"/>
    <cellStyle name="20% - Énfasis2 2 4 3 2 2" xfId="1666"/>
    <cellStyle name="20% - Énfasis2 2 4 3 2 3" xfId="2594"/>
    <cellStyle name="20% - Énfasis2 2 4 3 3" xfId="959"/>
    <cellStyle name="20% - Énfasis2 2 4 3 3 2" xfId="1970"/>
    <cellStyle name="20% - Énfasis2 2 4 3 3 3" xfId="2898"/>
    <cellStyle name="20% - Énfasis2 2 4 3 4" xfId="1346"/>
    <cellStyle name="20% - Énfasis2 2 4 3 5" xfId="2274"/>
    <cellStyle name="20% - Énfasis2 2 4 4" xfId="447"/>
    <cellStyle name="20% - Énfasis2 2 4 4 2" xfId="1458"/>
    <cellStyle name="20% - Énfasis2 2 4 4 3" xfId="2386"/>
    <cellStyle name="20% - Énfasis2 2 4 5" xfId="751"/>
    <cellStyle name="20% - Énfasis2 2 4 5 2" xfId="1762"/>
    <cellStyle name="20% - Énfasis2 2 4 5 3" xfId="2690"/>
    <cellStyle name="20% - Énfasis2 2 4 6" xfId="1138"/>
    <cellStyle name="20% - Énfasis2 2 4 7" xfId="2066"/>
    <cellStyle name="20% - Énfasis2 2 5" xfId="161"/>
    <cellStyle name="20% - Énfasis2 2 5 2" xfId="481"/>
    <cellStyle name="20% - Énfasis2 2 5 2 2" xfId="1492"/>
    <cellStyle name="20% - Énfasis2 2 5 2 3" xfId="2420"/>
    <cellStyle name="20% - Énfasis2 2 5 3" xfId="785"/>
    <cellStyle name="20% - Énfasis2 2 5 3 2" xfId="1796"/>
    <cellStyle name="20% - Énfasis2 2 5 3 3" xfId="2724"/>
    <cellStyle name="20% - Énfasis2 2 5 4" xfId="1172"/>
    <cellStyle name="20% - Énfasis2 2 5 5" xfId="2100"/>
    <cellStyle name="20% - Énfasis2 2 6" xfId="257"/>
    <cellStyle name="20% - Énfasis2 2 6 2" xfId="577"/>
    <cellStyle name="20% - Énfasis2 2 6 2 2" xfId="1588"/>
    <cellStyle name="20% - Énfasis2 2 6 2 3" xfId="2516"/>
    <cellStyle name="20% - Énfasis2 2 6 3" xfId="881"/>
    <cellStyle name="20% - Énfasis2 2 6 3 2" xfId="1892"/>
    <cellStyle name="20% - Énfasis2 2 6 3 3" xfId="2820"/>
    <cellStyle name="20% - Énfasis2 2 6 4" xfId="1268"/>
    <cellStyle name="20% - Énfasis2 2 6 5" xfId="2196"/>
    <cellStyle name="20% - Énfasis2 2 7" xfId="369"/>
    <cellStyle name="20% - Énfasis2 2 7 2" xfId="1380"/>
    <cellStyle name="20% - Énfasis2 2 7 3" xfId="2308"/>
    <cellStyle name="20% - Énfasis2 2 8" xfId="673"/>
    <cellStyle name="20% - Énfasis2 2 8 2" xfId="1684"/>
    <cellStyle name="20% - Énfasis2 2 8 3" xfId="2612"/>
    <cellStyle name="20% - Énfasis2 2 9" xfId="993"/>
    <cellStyle name="20% - Énfasis2 3" xfId="69"/>
    <cellStyle name="20% - Énfasis2 3 2" xfId="181"/>
    <cellStyle name="20% - Énfasis2 3 2 2" xfId="501"/>
    <cellStyle name="20% - Énfasis2 3 2 2 2" xfId="1512"/>
    <cellStyle name="20% - Énfasis2 3 2 2 3" xfId="2440"/>
    <cellStyle name="20% - Énfasis2 3 2 3" xfId="805"/>
    <cellStyle name="20% - Énfasis2 3 2 3 2" xfId="1816"/>
    <cellStyle name="20% - Énfasis2 3 2 3 3" xfId="2744"/>
    <cellStyle name="20% - Énfasis2 3 2 4" xfId="1192"/>
    <cellStyle name="20% - Énfasis2 3 2 5" xfId="2120"/>
    <cellStyle name="20% - Énfasis2 3 3" xfId="277"/>
    <cellStyle name="20% - Énfasis2 3 3 2" xfId="597"/>
    <cellStyle name="20% - Énfasis2 3 3 2 2" xfId="1608"/>
    <cellStyle name="20% - Énfasis2 3 3 2 3" xfId="2536"/>
    <cellStyle name="20% - Énfasis2 3 3 3" xfId="901"/>
    <cellStyle name="20% - Énfasis2 3 3 3 2" xfId="1912"/>
    <cellStyle name="20% - Énfasis2 3 3 3 3" xfId="2840"/>
    <cellStyle name="20% - Énfasis2 3 3 4" xfId="1288"/>
    <cellStyle name="20% - Énfasis2 3 3 5" xfId="2216"/>
    <cellStyle name="20% - Énfasis2 3 4" xfId="389"/>
    <cellStyle name="20% - Énfasis2 3 4 2" xfId="1400"/>
    <cellStyle name="20% - Énfasis2 3 4 3" xfId="2328"/>
    <cellStyle name="20% - Énfasis2 3 5" xfId="693"/>
    <cellStyle name="20% - Énfasis2 3 5 2" xfId="1704"/>
    <cellStyle name="20% - Énfasis2 3 5 3" xfId="2632"/>
    <cellStyle name="20% - Énfasis2 3 6" xfId="1080"/>
    <cellStyle name="20% - Énfasis2 3 7" xfId="2008"/>
    <cellStyle name="20% - Énfasis2 4" xfId="60"/>
    <cellStyle name="20% - Énfasis2 4 2" xfId="172"/>
    <cellStyle name="20% - Énfasis2 4 2 2" xfId="492"/>
    <cellStyle name="20% - Énfasis2 4 2 2 2" xfId="1503"/>
    <cellStyle name="20% - Énfasis2 4 2 2 3" xfId="2431"/>
    <cellStyle name="20% - Énfasis2 4 2 3" xfId="796"/>
    <cellStyle name="20% - Énfasis2 4 2 3 2" xfId="1807"/>
    <cellStyle name="20% - Énfasis2 4 2 3 3" xfId="2735"/>
    <cellStyle name="20% - Énfasis2 4 2 4" xfId="1183"/>
    <cellStyle name="20% - Énfasis2 4 2 5" xfId="2111"/>
    <cellStyle name="20% - Énfasis2 4 3" xfId="268"/>
    <cellStyle name="20% - Énfasis2 4 3 2" xfId="588"/>
    <cellStyle name="20% - Énfasis2 4 3 2 2" xfId="1599"/>
    <cellStyle name="20% - Énfasis2 4 3 2 3" xfId="2527"/>
    <cellStyle name="20% - Énfasis2 4 3 3" xfId="892"/>
    <cellStyle name="20% - Énfasis2 4 3 3 2" xfId="1903"/>
    <cellStyle name="20% - Énfasis2 4 3 3 3" xfId="2831"/>
    <cellStyle name="20% - Énfasis2 4 3 4" xfId="1279"/>
    <cellStyle name="20% - Énfasis2 4 3 5" xfId="2207"/>
    <cellStyle name="20% - Énfasis2 4 4" xfId="380"/>
    <cellStyle name="20% - Énfasis2 4 4 2" xfId="1391"/>
    <cellStyle name="20% - Énfasis2 4 4 3" xfId="2319"/>
    <cellStyle name="20% - Énfasis2 4 5" xfId="684"/>
    <cellStyle name="20% - Énfasis2 4 5 2" xfId="1695"/>
    <cellStyle name="20% - Énfasis2 4 5 3" xfId="2623"/>
    <cellStyle name="20% - Énfasis2 4 6" xfId="1071"/>
    <cellStyle name="20% - Énfasis2 4 7" xfId="1999"/>
    <cellStyle name="20% - Énfasis2 5" xfId="66"/>
    <cellStyle name="20% - Énfasis2 5 2" xfId="178"/>
    <cellStyle name="20% - Énfasis2 5 2 2" xfId="498"/>
    <cellStyle name="20% - Énfasis2 5 2 2 2" xfId="1509"/>
    <cellStyle name="20% - Énfasis2 5 2 2 3" xfId="2437"/>
    <cellStyle name="20% - Énfasis2 5 2 3" xfId="802"/>
    <cellStyle name="20% - Énfasis2 5 2 3 2" xfId="1813"/>
    <cellStyle name="20% - Énfasis2 5 2 3 3" xfId="2741"/>
    <cellStyle name="20% - Énfasis2 5 2 4" xfId="1189"/>
    <cellStyle name="20% - Énfasis2 5 2 5" xfId="2117"/>
    <cellStyle name="20% - Énfasis2 5 3" xfId="274"/>
    <cellStyle name="20% - Énfasis2 5 3 2" xfId="594"/>
    <cellStyle name="20% - Énfasis2 5 3 2 2" xfId="1605"/>
    <cellStyle name="20% - Énfasis2 5 3 2 3" xfId="2533"/>
    <cellStyle name="20% - Énfasis2 5 3 3" xfId="898"/>
    <cellStyle name="20% - Énfasis2 5 3 3 2" xfId="1909"/>
    <cellStyle name="20% - Énfasis2 5 3 3 3" xfId="2837"/>
    <cellStyle name="20% - Énfasis2 5 3 4" xfId="1285"/>
    <cellStyle name="20% - Énfasis2 5 3 5" xfId="2213"/>
    <cellStyle name="20% - Énfasis2 5 4" xfId="386"/>
    <cellStyle name="20% - Énfasis2 5 4 2" xfId="1397"/>
    <cellStyle name="20% - Énfasis2 5 4 3" xfId="2325"/>
    <cellStyle name="20% - Énfasis2 5 5" xfId="690"/>
    <cellStyle name="20% - Énfasis2 5 5 2" xfId="1701"/>
    <cellStyle name="20% - Énfasis2 5 5 3" xfId="2629"/>
    <cellStyle name="20% - Énfasis2 5 6" xfId="1077"/>
    <cellStyle name="20% - Énfasis2 5 7" xfId="2005"/>
    <cellStyle name="20% - Énfasis2 6" xfId="143"/>
    <cellStyle name="20% - Énfasis2 6 2" xfId="463"/>
    <cellStyle name="20% - Énfasis2 6 2 2" xfId="1474"/>
    <cellStyle name="20% - Énfasis2 6 2 3" xfId="2402"/>
    <cellStyle name="20% - Énfasis2 6 3" xfId="767"/>
    <cellStyle name="20% - Énfasis2 6 3 2" xfId="1778"/>
    <cellStyle name="20% - Énfasis2 6 3 3" xfId="2706"/>
    <cellStyle name="20% - Énfasis2 6 4" xfId="1154"/>
    <cellStyle name="20% - Énfasis2 6 5" xfId="2082"/>
    <cellStyle name="20% - Énfasis2 7" xfId="138"/>
    <cellStyle name="20% - Énfasis2 7 2" xfId="458"/>
    <cellStyle name="20% - Énfasis2 7 2 2" xfId="1469"/>
    <cellStyle name="20% - Énfasis2 7 2 3" xfId="2397"/>
    <cellStyle name="20% - Énfasis2 7 3" xfId="762"/>
    <cellStyle name="20% - Énfasis2 7 3 2" xfId="1773"/>
    <cellStyle name="20% - Énfasis2 7 3 3" xfId="2701"/>
    <cellStyle name="20% - Énfasis2 7 4" xfId="1149"/>
    <cellStyle name="20% - Énfasis2 7 5" xfId="2077"/>
    <cellStyle name="20% - Énfasis2 8" xfId="351"/>
    <cellStyle name="20% - Énfasis2 8 2" xfId="1362"/>
    <cellStyle name="20% - Énfasis2 8 3" xfId="2290"/>
    <cellStyle name="20% - Énfasis2 9" xfId="346"/>
    <cellStyle name="20% - Énfasis2 9 2" xfId="1357"/>
    <cellStyle name="20% - Énfasis2 9 3" xfId="2285"/>
    <cellStyle name="20% - Énfasis3" xfId="27" builtinId="38" customBuiltin="1"/>
    <cellStyle name="20% - Énfasis3 10" xfId="979"/>
    <cellStyle name="20% - Énfasis3 11" xfId="971"/>
    <cellStyle name="20% - Énfasis3 12" xfId="1025"/>
    <cellStyle name="20% - Énfasis3 13" xfId="1046"/>
    <cellStyle name="20% - Énfasis3 14" xfId="1038"/>
    <cellStyle name="20% - Énfasis3 15" xfId="2916"/>
    <cellStyle name="20% - Énfasis3 16" xfId="2931"/>
    <cellStyle name="20% - Énfasis3 2" xfId="48"/>
    <cellStyle name="20% - Énfasis3 2 10" xfId="1012"/>
    <cellStyle name="20% - Énfasis3 2 11" xfId="1061"/>
    <cellStyle name="20% - Énfasis3 2 12" xfId="1989"/>
    <cellStyle name="20% - Énfasis3 2 2" xfId="91"/>
    <cellStyle name="20% - Énfasis3 2 2 2" xfId="203"/>
    <cellStyle name="20% - Énfasis3 2 2 2 2" xfId="523"/>
    <cellStyle name="20% - Énfasis3 2 2 2 2 2" xfId="1534"/>
    <cellStyle name="20% - Énfasis3 2 2 2 2 3" xfId="2462"/>
    <cellStyle name="20% - Énfasis3 2 2 2 3" xfId="827"/>
    <cellStyle name="20% - Énfasis3 2 2 2 3 2" xfId="1838"/>
    <cellStyle name="20% - Énfasis3 2 2 2 3 3" xfId="2766"/>
    <cellStyle name="20% - Énfasis3 2 2 2 4" xfId="1214"/>
    <cellStyle name="20% - Énfasis3 2 2 2 5" xfId="2142"/>
    <cellStyle name="20% - Énfasis3 2 2 3" xfId="299"/>
    <cellStyle name="20% - Énfasis3 2 2 3 2" xfId="619"/>
    <cellStyle name="20% - Énfasis3 2 2 3 2 2" xfId="1630"/>
    <cellStyle name="20% - Énfasis3 2 2 3 2 3" xfId="2558"/>
    <cellStyle name="20% - Énfasis3 2 2 3 3" xfId="923"/>
    <cellStyle name="20% - Énfasis3 2 2 3 3 2" xfId="1934"/>
    <cellStyle name="20% - Énfasis3 2 2 3 3 3" xfId="2862"/>
    <cellStyle name="20% - Énfasis3 2 2 3 4" xfId="1310"/>
    <cellStyle name="20% - Énfasis3 2 2 3 5" xfId="2238"/>
    <cellStyle name="20% - Énfasis3 2 2 4" xfId="411"/>
    <cellStyle name="20% - Énfasis3 2 2 4 2" xfId="1422"/>
    <cellStyle name="20% - Énfasis3 2 2 4 3" xfId="2350"/>
    <cellStyle name="20% - Énfasis3 2 2 5" xfId="715"/>
    <cellStyle name="20% - Énfasis3 2 2 5 2" xfId="1726"/>
    <cellStyle name="20% - Énfasis3 2 2 5 3" xfId="2654"/>
    <cellStyle name="20% - Énfasis3 2 2 6" xfId="1102"/>
    <cellStyle name="20% - Énfasis3 2 2 7" xfId="2030"/>
    <cellStyle name="20% - Énfasis3 2 3" xfId="110"/>
    <cellStyle name="20% - Énfasis3 2 3 2" xfId="222"/>
    <cellStyle name="20% - Énfasis3 2 3 2 2" xfId="542"/>
    <cellStyle name="20% - Énfasis3 2 3 2 2 2" xfId="1553"/>
    <cellStyle name="20% - Énfasis3 2 3 2 2 3" xfId="2481"/>
    <cellStyle name="20% - Énfasis3 2 3 2 3" xfId="846"/>
    <cellStyle name="20% - Énfasis3 2 3 2 3 2" xfId="1857"/>
    <cellStyle name="20% - Énfasis3 2 3 2 3 3" xfId="2785"/>
    <cellStyle name="20% - Énfasis3 2 3 2 4" xfId="1233"/>
    <cellStyle name="20% - Énfasis3 2 3 2 5" xfId="2161"/>
    <cellStyle name="20% - Énfasis3 2 3 3" xfId="318"/>
    <cellStyle name="20% - Énfasis3 2 3 3 2" xfId="638"/>
    <cellStyle name="20% - Énfasis3 2 3 3 2 2" xfId="1649"/>
    <cellStyle name="20% - Énfasis3 2 3 3 2 3" xfId="2577"/>
    <cellStyle name="20% - Énfasis3 2 3 3 3" xfId="942"/>
    <cellStyle name="20% - Énfasis3 2 3 3 3 2" xfId="1953"/>
    <cellStyle name="20% - Énfasis3 2 3 3 3 3" xfId="2881"/>
    <cellStyle name="20% - Énfasis3 2 3 3 4" xfId="1329"/>
    <cellStyle name="20% - Énfasis3 2 3 3 5" xfId="2257"/>
    <cellStyle name="20% - Énfasis3 2 3 4" xfId="430"/>
    <cellStyle name="20% - Énfasis3 2 3 4 2" xfId="1441"/>
    <cellStyle name="20% - Énfasis3 2 3 4 3" xfId="2369"/>
    <cellStyle name="20% - Énfasis3 2 3 5" xfId="734"/>
    <cellStyle name="20% - Énfasis3 2 3 5 2" xfId="1745"/>
    <cellStyle name="20% - Énfasis3 2 3 5 3" xfId="2673"/>
    <cellStyle name="20% - Énfasis3 2 3 6" xfId="1121"/>
    <cellStyle name="20% - Énfasis3 2 3 7" xfId="2049"/>
    <cellStyle name="20% - Énfasis3 2 4" xfId="128"/>
    <cellStyle name="20% - Énfasis3 2 4 2" xfId="240"/>
    <cellStyle name="20% - Énfasis3 2 4 2 2" xfId="560"/>
    <cellStyle name="20% - Énfasis3 2 4 2 2 2" xfId="1571"/>
    <cellStyle name="20% - Énfasis3 2 4 2 2 3" xfId="2499"/>
    <cellStyle name="20% - Énfasis3 2 4 2 3" xfId="864"/>
    <cellStyle name="20% - Énfasis3 2 4 2 3 2" xfId="1875"/>
    <cellStyle name="20% - Énfasis3 2 4 2 3 3" xfId="2803"/>
    <cellStyle name="20% - Énfasis3 2 4 2 4" xfId="1251"/>
    <cellStyle name="20% - Énfasis3 2 4 2 5" xfId="2179"/>
    <cellStyle name="20% - Énfasis3 2 4 3" xfId="336"/>
    <cellStyle name="20% - Énfasis3 2 4 3 2" xfId="656"/>
    <cellStyle name="20% - Énfasis3 2 4 3 2 2" xfId="1667"/>
    <cellStyle name="20% - Énfasis3 2 4 3 2 3" xfId="2595"/>
    <cellStyle name="20% - Énfasis3 2 4 3 3" xfId="960"/>
    <cellStyle name="20% - Énfasis3 2 4 3 3 2" xfId="1971"/>
    <cellStyle name="20% - Énfasis3 2 4 3 3 3" xfId="2899"/>
    <cellStyle name="20% - Énfasis3 2 4 3 4" xfId="1347"/>
    <cellStyle name="20% - Énfasis3 2 4 3 5" xfId="2275"/>
    <cellStyle name="20% - Énfasis3 2 4 4" xfId="448"/>
    <cellStyle name="20% - Énfasis3 2 4 4 2" xfId="1459"/>
    <cellStyle name="20% - Énfasis3 2 4 4 3" xfId="2387"/>
    <cellStyle name="20% - Énfasis3 2 4 5" xfId="752"/>
    <cellStyle name="20% - Énfasis3 2 4 5 2" xfId="1763"/>
    <cellStyle name="20% - Énfasis3 2 4 5 3" xfId="2691"/>
    <cellStyle name="20% - Énfasis3 2 4 6" xfId="1139"/>
    <cellStyle name="20% - Énfasis3 2 4 7" xfId="2067"/>
    <cellStyle name="20% - Énfasis3 2 5" xfId="162"/>
    <cellStyle name="20% - Énfasis3 2 5 2" xfId="482"/>
    <cellStyle name="20% - Énfasis3 2 5 2 2" xfId="1493"/>
    <cellStyle name="20% - Énfasis3 2 5 2 3" xfId="2421"/>
    <cellStyle name="20% - Énfasis3 2 5 3" xfId="786"/>
    <cellStyle name="20% - Énfasis3 2 5 3 2" xfId="1797"/>
    <cellStyle name="20% - Énfasis3 2 5 3 3" xfId="2725"/>
    <cellStyle name="20% - Énfasis3 2 5 4" xfId="1173"/>
    <cellStyle name="20% - Énfasis3 2 5 5" xfId="2101"/>
    <cellStyle name="20% - Énfasis3 2 6" xfId="258"/>
    <cellStyle name="20% - Énfasis3 2 6 2" xfId="578"/>
    <cellStyle name="20% - Énfasis3 2 6 2 2" xfId="1589"/>
    <cellStyle name="20% - Énfasis3 2 6 2 3" xfId="2517"/>
    <cellStyle name="20% - Énfasis3 2 6 3" xfId="882"/>
    <cellStyle name="20% - Énfasis3 2 6 3 2" xfId="1893"/>
    <cellStyle name="20% - Énfasis3 2 6 3 3" xfId="2821"/>
    <cellStyle name="20% - Énfasis3 2 6 4" xfId="1269"/>
    <cellStyle name="20% - Énfasis3 2 6 5" xfId="2197"/>
    <cellStyle name="20% - Énfasis3 2 7" xfId="370"/>
    <cellStyle name="20% - Énfasis3 2 7 2" xfId="1381"/>
    <cellStyle name="20% - Énfasis3 2 7 3" xfId="2309"/>
    <cellStyle name="20% - Énfasis3 2 8" xfId="674"/>
    <cellStyle name="20% - Énfasis3 2 8 2" xfId="1685"/>
    <cellStyle name="20% - Énfasis3 2 8 3" xfId="2613"/>
    <cellStyle name="20% - Énfasis3 2 9" xfId="994"/>
    <cellStyle name="20% - Énfasis3 3" xfId="73"/>
    <cellStyle name="20% - Énfasis3 3 2" xfId="185"/>
    <cellStyle name="20% - Énfasis3 3 2 2" xfId="505"/>
    <cellStyle name="20% - Énfasis3 3 2 2 2" xfId="1516"/>
    <cellStyle name="20% - Énfasis3 3 2 2 3" xfId="2444"/>
    <cellStyle name="20% - Énfasis3 3 2 3" xfId="809"/>
    <cellStyle name="20% - Énfasis3 3 2 3 2" xfId="1820"/>
    <cellStyle name="20% - Énfasis3 3 2 3 3" xfId="2748"/>
    <cellStyle name="20% - Énfasis3 3 2 4" xfId="1196"/>
    <cellStyle name="20% - Énfasis3 3 2 5" xfId="2124"/>
    <cellStyle name="20% - Énfasis3 3 3" xfId="281"/>
    <cellStyle name="20% - Énfasis3 3 3 2" xfId="601"/>
    <cellStyle name="20% - Énfasis3 3 3 2 2" xfId="1612"/>
    <cellStyle name="20% - Énfasis3 3 3 2 3" xfId="2540"/>
    <cellStyle name="20% - Énfasis3 3 3 3" xfId="905"/>
    <cellStyle name="20% - Énfasis3 3 3 3 2" xfId="1916"/>
    <cellStyle name="20% - Énfasis3 3 3 3 3" xfId="2844"/>
    <cellStyle name="20% - Énfasis3 3 3 4" xfId="1292"/>
    <cellStyle name="20% - Énfasis3 3 3 5" xfId="2220"/>
    <cellStyle name="20% - Énfasis3 3 4" xfId="393"/>
    <cellStyle name="20% - Énfasis3 3 4 2" xfId="1404"/>
    <cellStyle name="20% - Énfasis3 3 4 3" xfId="2332"/>
    <cellStyle name="20% - Énfasis3 3 5" xfId="697"/>
    <cellStyle name="20% - Énfasis3 3 5 2" xfId="1708"/>
    <cellStyle name="20% - Énfasis3 3 5 3" xfId="2636"/>
    <cellStyle name="20% - Énfasis3 3 6" xfId="1084"/>
    <cellStyle name="20% - Énfasis3 3 7" xfId="2012"/>
    <cellStyle name="20% - Énfasis3 4" xfId="61"/>
    <cellStyle name="20% - Énfasis3 4 2" xfId="173"/>
    <cellStyle name="20% - Énfasis3 4 2 2" xfId="493"/>
    <cellStyle name="20% - Énfasis3 4 2 2 2" xfId="1504"/>
    <cellStyle name="20% - Énfasis3 4 2 2 3" xfId="2432"/>
    <cellStyle name="20% - Énfasis3 4 2 3" xfId="797"/>
    <cellStyle name="20% - Énfasis3 4 2 3 2" xfId="1808"/>
    <cellStyle name="20% - Énfasis3 4 2 3 3" xfId="2736"/>
    <cellStyle name="20% - Énfasis3 4 2 4" xfId="1184"/>
    <cellStyle name="20% - Énfasis3 4 2 5" xfId="2112"/>
    <cellStyle name="20% - Énfasis3 4 3" xfId="269"/>
    <cellStyle name="20% - Énfasis3 4 3 2" xfId="589"/>
    <cellStyle name="20% - Énfasis3 4 3 2 2" xfId="1600"/>
    <cellStyle name="20% - Énfasis3 4 3 2 3" xfId="2528"/>
    <cellStyle name="20% - Énfasis3 4 3 3" xfId="893"/>
    <cellStyle name="20% - Énfasis3 4 3 3 2" xfId="1904"/>
    <cellStyle name="20% - Énfasis3 4 3 3 3" xfId="2832"/>
    <cellStyle name="20% - Énfasis3 4 3 4" xfId="1280"/>
    <cellStyle name="20% - Énfasis3 4 3 5" xfId="2208"/>
    <cellStyle name="20% - Énfasis3 4 4" xfId="381"/>
    <cellStyle name="20% - Énfasis3 4 4 2" xfId="1392"/>
    <cellStyle name="20% - Énfasis3 4 4 3" xfId="2320"/>
    <cellStyle name="20% - Énfasis3 4 5" xfId="685"/>
    <cellStyle name="20% - Énfasis3 4 5 2" xfId="1696"/>
    <cellStyle name="20% - Énfasis3 4 5 3" xfId="2624"/>
    <cellStyle name="20% - Énfasis3 4 6" xfId="1072"/>
    <cellStyle name="20% - Énfasis3 4 7" xfId="2000"/>
    <cellStyle name="20% - Énfasis3 5" xfId="62"/>
    <cellStyle name="20% - Énfasis3 5 2" xfId="174"/>
    <cellStyle name="20% - Énfasis3 5 2 2" xfId="494"/>
    <cellStyle name="20% - Énfasis3 5 2 2 2" xfId="1505"/>
    <cellStyle name="20% - Énfasis3 5 2 2 3" xfId="2433"/>
    <cellStyle name="20% - Énfasis3 5 2 3" xfId="798"/>
    <cellStyle name="20% - Énfasis3 5 2 3 2" xfId="1809"/>
    <cellStyle name="20% - Énfasis3 5 2 3 3" xfId="2737"/>
    <cellStyle name="20% - Énfasis3 5 2 4" xfId="1185"/>
    <cellStyle name="20% - Énfasis3 5 2 5" xfId="2113"/>
    <cellStyle name="20% - Énfasis3 5 3" xfId="270"/>
    <cellStyle name="20% - Énfasis3 5 3 2" xfId="590"/>
    <cellStyle name="20% - Énfasis3 5 3 2 2" xfId="1601"/>
    <cellStyle name="20% - Énfasis3 5 3 2 3" xfId="2529"/>
    <cellStyle name="20% - Énfasis3 5 3 3" xfId="894"/>
    <cellStyle name="20% - Énfasis3 5 3 3 2" xfId="1905"/>
    <cellStyle name="20% - Énfasis3 5 3 3 3" xfId="2833"/>
    <cellStyle name="20% - Énfasis3 5 3 4" xfId="1281"/>
    <cellStyle name="20% - Énfasis3 5 3 5" xfId="2209"/>
    <cellStyle name="20% - Énfasis3 5 4" xfId="382"/>
    <cellStyle name="20% - Énfasis3 5 4 2" xfId="1393"/>
    <cellStyle name="20% - Énfasis3 5 4 3" xfId="2321"/>
    <cellStyle name="20% - Énfasis3 5 5" xfId="686"/>
    <cellStyle name="20% - Énfasis3 5 5 2" xfId="1697"/>
    <cellStyle name="20% - Énfasis3 5 5 3" xfId="2625"/>
    <cellStyle name="20% - Énfasis3 5 6" xfId="1073"/>
    <cellStyle name="20% - Énfasis3 5 7" xfId="2001"/>
    <cellStyle name="20% - Énfasis3 6" xfId="147"/>
    <cellStyle name="20% - Énfasis3 6 2" xfId="467"/>
    <cellStyle name="20% - Énfasis3 6 2 2" xfId="1478"/>
    <cellStyle name="20% - Énfasis3 6 2 3" xfId="2406"/>
    <cellStyle name="20% - Énfasis3 6 3" xfId="771"/>
    <cellStyle name="20% - Énfasis3 6 3 2" xfId="1782"/>
    <cellStyle name="20% - Énfasis3 6 3 3" xfId="2710"/>
    <cellStyle name="20% - Énfasis3 6 4" xfId="1158"/>
    <cellStyle name="20% - Énfasis3 6 5" xfId="2086"/>
    <cellStyle name="20% - Énfasis3 7" xfId="139"/>
    <cellStyle name="20% - Énfasis3 7 2" xfId="459"/>
    <cellStyle name="20% - Énfasis3 7 2 2" xfId="1470"/>
    <cellStyle name="20% - Énfasis3 7 2 3" xfId="2398"/>
    <cellStyle name="20% - Énfasis3 7 3" xfId="763"/>
    <cellStyle name="20% - Énfasis3 7 3 2" xfId="1774"/>
    <cellStyle name="20% - Énfasis3 7 3 3" xfId="2702"/>
    <cellStyle name="20% - Énfasis3 7 4" xfId="1150"/>
    <cellStyle name="20% - Énfasis3 7 5" xfId="2078"/>
    <cellStyle name="20% - Énfasis3 8" xfId="355"/>
    <cellStyle name="20% - Énfasis3 8 2" xfId="1366"/>
    <cellStyle name="20% - Énfasis3 8 3" xfId="2294"/>
    <cellStyle name="20% - Énfasis3 9" xfId="347"/>
    <cellStyle name="20% - Énfasis3 9 2" xfId="1358"/>
    <cellStyle name="20% - Énfasis3 9 3" xfId="2286"/>
    <cellStyle name="20% - Énfasis4" xfId="31" builtinId="42" customBuiltin="1"/>
    <cellStyle name="20% - Énfasis4 10" xfId="983"/>
    <cellStyle name="20% - Énfasis4 11" xfId="981"/>
    <cellStyle name="20% - Énfasis4 12" xfId="1026"/>
    <cellStyle name="20% - Énfasis4 13" xfId="1050"/>
    <cellStyle name="20% - Énfasis4 14" xfId="1048"/>
    <cellStyle name="20% - Énfasis4 15" xfId="2918"/>
    <cellStyle name="20% - Énfasis4 16" xfId="2933"/>
    <cellStyle name="20% - Énfasis4 2" xfId="49"/>
    <cellStyle name="20% - Énfasis4 2 10" xfId="1013"/>
    <cellStyle name="20% - Énfasis4 2 11" xfId="1062"/>
    <cellStyle name="20% - Énfasis4 2 12" xfId="1990"/>
    <cellStyle name="20% - Énfasis4 2 2" xfId="92"/>
    <cellStyle name="20% - Énfasis4 2 2 2" xfId="204"/>
    <cellStyle name="20% - Énfasis4 2 2 2 2" xfId="524"/>
    <cellStyle name="20% - Énfasis4 2 2 2 2 2" xfId="1535"/>
    <cellStyle name="20% - Énfasis4 2 2 2 2 3" xfId="2463"/>
    <cellStyle name="20% - Énfasis4 2 2 2 3" xfId="828"/>
    <cellStyle name="20% - Énfasis4 2 2 2 3 2" xfId="1839"/>
    <cellStyle name="20% - Énfasis4 2 2 2 3 3" xfId="2767"/>
    <cellStyle name="20% - Énfasis4 2 2 2 4" xfId="1215"/>
    <cellStyle name="20% - Énfasis4 2 2 2 5" xfId="2143"/>
    <cellStyle name="20% - Énfasis4 2 2 3" xfId="300"/>
    <cellStyle name="20% - Énfasis4 2 2 3 2" xfId="620"/>
    <cellStyle name="20% - Énfasis4 2 2 3 2 2" xfId="1631"/>
    <cellStyle name="20% - Énfasis4 2 2 3 2 3" xfId="2559"/>
    <cellStyle name="20% - Énfasis4 2 2 3 3" xfId="924"/>
    <cellStyle name="20% - Énfasis4 2 2 3 3 2" xfId="1935"/>
    <cellStyle name="20% - Énfasis4 2 2 3 3 3" xfId="2863"/>
    <cellStyle name="20% - Énfasis4 2 2 3 4" xfId="1311"/>
    <cellStyle name="20% - Énfasis4 2 2 3 5" xfId="2239"/>
    <cellStyle name="20% - Énfasis4 2 2 4" xfId="412"/>
    <cellStyle name="20% - Énfasis4 2 2 4 2" xfId="1423"/>
    <cellStyle name="20% - Énfasis4 2 2 4 3" xfId="2351"/>
    <cellStyle name="20% - Énfasis4 2 2 5" xfId="716"/>
    <cellStyle name="20% - Énfasis4 2 2 5 2" xfId="1727"/>
    <cellStyle name="20% - Énfasis4 2 2 5 3" xfId="2655"/>
    <cellStyle name="20% - Énfasis4 2 2 6" xfId="1103"/>
    <cellStyle name="20% - Énfasis4 2 2 7" xfId="2031"/>
    <cellStyle name="20% - Énfasis4 2 3" xfId="111"/>
    <cellStyle name="20% - Énfasis4 2 3 2" xfId="223"/>
    <cellStyle name="20% - Énfasis4 2 3 2 2" xfId="543"/>
    <cellStyle name="20% - Énfasis4 2 3 2 2 2" xfId="1554"/>
    <cellStyle name="20% - Énfasis4 2 3 2 2 3" xfId="2482"/>
    <cellStyle name="20% - Énfasis4 2 3 2 3" xfId="847"/>
    <cellStyle name="20% - Énfasis4 2 3 2 3 2" xfId="1858"/>
    <cellStyle name="20% - Énfasis4 2 3 2 3 3" xfId="2786"/>
    <cellStyle name="20% - Énfasis4 2 3 2 4" xfId="1234"/>
    <cellStyle name="20% - Énfasis4 2 3 2 5" xfId="2162"/>
    <cellStyle name="20% - Énfasis4 2 3 3" xfId="319"/>
    <cellStyle name="20% - Énfasis4 2 3 3 2" xfId="639"/>
    <cellStyle name="20% - Énfasis4 2 3 3 2 2" xfId="1650"/>
    <cellStyle name="20% - Énfasis4 2 3 3 2 3" xfId="2578"/>
    <cellStyle name="20% - Énfasis4 2 3 3 3" xfId="943"/>
    <cellStyle name="20% - Énfasis4 2 3 3 3 2" xfId="1954"/>
    <cellStyle name="20% - Énfasis4 2 3 3 3 3" xfId="2882"/>
    <cellStyle name="20% - Énfasis4 2 3 3 4" xfId="1330"/>
    <cellStyle name="20% - Énfasis4 2 3 3 5" xfId="2258"/>
    <cellStyle name="20% - Énfasis4 2 3 4" xfId="431"/>
    <cellStyle name="20% - Énfasis4 2 3 4 2" xfId="1442"/>
    <cellStyle name="20% - Énfasis4 2 3 4 3" xfId="2370"/>
    <cellStyle name="20% - Énfasis4 2 3 5" xfId="735"/>
    <cellStyle name="20% - Énfasis4 2 3 5 2" xfId="1746"/>
    <cellStyle name="20% - Énfasis4 2 3 5 3" xfId="2674"/>
    <cellStyle name="20% - Énfasis4 2 3 6" xfId="1122"/>
    <cellStyle name="20% - Énfasis4 2 3 7" xfId="2050"/>
    <cellStyle name="20% - Énfasis4 2 4" xfId="129"/>
    <cellStyle name="20% - Énfasis4 2 4 2" xfId="241"/>
    <cellStyle name="20% - Énfasis4 2 4 2 2" xfId="561"/>
    <cellStyle name="20% - Énfasis4 2 4 2 2 2" xfId="1572"/>
    <cellStyle name="20% - Énfasis4 2 4 2 2 3" xfId="2500"/>
    <cellStyle name="20% - Énfasis4 2 4 2 3" xfId="865"/>
    <cellStyle name="20% - Énfasis4 2 4 2 3 2" xfId="1876"/>
    <cellStyle name="20% - Énfasis4 2 4 2 3 3" xfId="2804"/>
    <cellStyle name="20% - Énfasis4 2 4 2 4" xfId="1252"/>
    <cellStyle name="20% - Énfasis4 2 4 2 5" xfId="2180"/>
    <cellStyle name="20% - Énfasis4 2 4 3" xfId="337"/>
    <cellStyle name="20% - Énfasis4 2 4 3 2" xfId="657"/>
    <cellStyle name="20% - Énfasis4 2 4 3 2 2" xfId="1668"/>
    <cellStyle name="20% - Énfasis4 2 4 3 2 3" xfId="2596"/>
    <cellStyle name="20% - Énfasis4 2 4 3 3" xfId="961"/>
    <cellStyle name="20% - Énfasis4 2 4 3 3 2" xfId="1972"/>
    <cellStyle name="20% - Énfasis4 2 4 3 3 3" xfId="2900"/>
    <cellStyle name="20% - Énfasis4 2 4 3 4" xfId="1348"/>
    <cellStyle name="20% - Énfasis4 2 4 3 5" xfId="2276"/>
    <cellStyle name="20% - Énfasis4 2 4 4" xfId="449"/>
    <cellStyle name="20% - Énfasis4 2 4 4 2" xfId="1460"/>
    <cellStyle name="20% - Énfasis4 2 4 4 3" xfId="2388"/>
    <cellStyle name="20% - Énfasis4 2 4 5" xfId="753"/>
    <cellStyle name="20% - Énfasis4 2 4 5 2" xfId="1764"/>
    <cellStyle name="20% - Énfasis4 2 4 5 3" xfId="2692"/>
    <cellStyle name="20% - Énfasis4 2 4 6" xfId="1140"/>
    <cellStyle name="20% - Énfasis4 2 4 7" xfId="2068"/>
    <cellStyle name="20% - Énfasis4 2 5" xfId="163"/>
    <cellStyle name="20% - Énfasis4 2 5 2" xfId="483"/>
    <cellStyle name="20% - Énfasis4 2 5 2 2" xfId="1494"/>
    <cellStyle name="20% - Énfasis4 2 5 2 3" xfId="2422"/>
    <cellStyle name="20% - Énfasis4 2 5 3" xfId="787"/>
    <cellStyle name="20% - Énfasis4 2 5 3 2" xfId="1798"/>
    <cellStyle name="20% - Énfasis4 2 5 3 3" xfId="2726"/>
    <cellStyle name="20% - Énfasis4 2 5 4" xfId="1174"/>
    <cellStyle name="20% - Énfasis4 2 5 5" xfId="2102"/>
    <cellStyle name="20% - Énfasis4 2 6" xfId="259"/>
    <cellStyle name="20% - Énfasis4 2 6 2" xfId="579"/>
    <cellStyle name="20% - Énfasis4 2 6 2 2" xfId="1590"/>
    <cellStyle name="20% - Énfasis4 2 6 2 3" xfId="2518"/>
    <cellStyle name="20% - Énfasis4 2 6 3" xfId="883"/>
    <cellStyle name="20% - Énfasis4 2 6 3 2" xfId="1894"/>
    <cellStyle name="20% - Énfasis4 2 6 3 3" xfId="2822"/>
    <cellStyle name="20% - Énfasis4 2 6 4" xfId="1270"/>
    <cellStyle name="20% - Énfasis4 2 6 5" xfId="2198"/>
    <cellStyle name="20% - Énfasis4 2 7" xfId="371"/>
    <cellStyle name="20% - Énfasis4 2 7 2" xfId="1382"/>
    <cellStyle name="20% - Énfasis4 2 7 3" xfId="2310"/>
    <cellStyle name="20% - Énfasis4 2 8" xfId="675"/>
    <cellStyle name="20% - Énfasis4 2 8 2" xfId="1686"/>
    <cellStyle name="20% - Énfasis4 2 8 3" xfId="2614"/>
    <cellStyle name="20% - Énfasis4 2 9" xfId="995"/>
    <cellStyle name="20% - Énfasis4 3" xfId="77"/>
    <cellStyle name="20% - Énfasis4 3 2" xfId="189"/>
    <cellStyle name="20% - Énfasis4 3 2 2" xfId="509"/>
    <cellStyle name="20% - Énfasis4 3 2 2 2" xfId="1520"/>
    <cellStyle name="20% - Énfasis4 3 2 2 3" xfId="2448"/>
    <cellStyle name="20% - Énfasis4 3 2 3" xfId="813"/>
    <cellStyle name="20% - Énfasis4 3 2 3 2" xfId="1824"/>
    <cellStyle name="20% - Énfasis4 3 2 3 3" xfId="2752"/>
    <cellStyle name="20% - Énfasis4 3 2 4" xfId="1200"/>
    <cellStyle name="20% - Énfasis4 3 2 5" xfId="2128"/>
    <cellStyle name="20% - Énfasis4 3 3" xfId="285"/>
    <cellStyle name="20% - Énfasis4 3 3 2" xfId="605"/>
    <cellStyle name="20% - Énfasis4 3 3 2 2" xfId="1616"/>
    <cellStyle name="20% - Énfasis4 3 3 2 3" xfId="2544"/>
    <cellStyle name="20% - Énfasis4 3 3 3" xfId="909"/>
    <cellStyle name="20% - Énfasis4 3 3 3 2" xfId="1920"/>
    <cellStyle name="20% - Énfasis4 3 3 3 3" xfId="2848"/>
    <cellStyle name="20% - Énfasis4 3 3 4" xfId="1296"/>
    <cellStyle name="20% - Énfasis4 3 3 5" xfId="2224"/>
    <cellStyle name="20% - Énfasis4 3 4" xfId="397"/>
    <cellStyle name="20% - Énfasis4 3 4 2" xfId="1408"/>
    <cellStyle name="20% - Énfasis4 3 4 3" xfId="2336"/>
    <cellStyle name="20% - Énfasis4 3 5" xfId="701"/>
    <cellStyle name="20% - Énfasis4 3 5 2" xfId="1712"/>
    <cellStyle name="20% - Énfasis4 3 5 3" xfId="2640"/>
    <cellStyle name="20% - Énfasis4 3 6" xfId="1088"/>
    <cellStyle name="20% - Énfasis4 3 7" xfId="2016"/>
    <cellStyle name="20% - Énfasis4 4" xfId="75"/>
    <cellStyle name="20% - Énfasis4 4 2" xfId="187"/>
    <cellStyle name="20% - Énfasis4 4 2 2" xfId="507"/>
    <cellStyle name="20% - Énfasis4 4 2 2 2" xfId="1518"/>
    <cellStyle name="20% - Énfasis4 4 2 2 3" xfId="2446"/>
    <cellStyle name="20% - Énfasis4 4 2 3" xfId="811"/>
    <cellStyle name="20% - Énfasis4 4 2 3 2" xfId="1822"/>
    <cellStyle name="20% - Énfasis4 4 2 3 3" xfId="2750"/>
    <cellStyle name="20% - Énfasis4 4 2 4" xfId="1198"/>
    <cellStyle name="20% - Énfasis4 4 2 5" xfId="2126"/>
    <cellStyle name="20% - Énfasis4 4 3" xfId="283"/>
    <cellStyle name="20% - Énfasis4 4 3 2" xfId="603"/>
    <cellStyle name="20% - Énfasis4 4 3 2 2" xfId="1614"/>
    <cellStyle name="20% - Énfasis4 4 3 2 3" xfId="2542"/>
    <cellStyle name="20% - Énfasis4 4 3 3" xfId="907"/>
    <cellStyle name="20% - Énfasis4 4 3 3 2" xfId="1918"/>
    <cellStyle name="20% - Énfasis4 4 3 3 3" xfId="2846"/>
    <cellStyle name="20% - Énfasis4 4 3 4" xfId="1294"/>
    <cellStyle name="20% - Énfasis4 4 3 5" xfId="2222"/>
    <cellStyle name="20% - Énfasis4 4 4" xfId="395"/>
    <cellStyle name="20% - Énfasis4 4 4 2" xfId="1406"/>
    <cellStyle name="20% - Énfasis4 4 4 3" xfId="2334"/>
    <cellStyle name="20% - Énfasis4 4 5" xfId="699"/>
    <cellStyle name="20% - Énfasis4 4 5 2" xfId="1710"/>
    <cellStyle name="20% - Énfasis4 4 5 3" xfId="2638"/>
    <cellStyle name="20% - Énfasis4 4 6" xfId="1086"/>
    <cellStyle name="20% - Énfasis4 4 7" xfId="2014"/>
    <cellStyle name="20% - Énfasis4 5" xfId="82"/>
    <cellStyle name="20% - Énfasis4 5 2" xfId="194"/>
    <cellStyle name="20% - Énfasis4 5 2 2" xfId="514"/>
    <cellStyle name="20% - Énfasis4 5 2 2 2" xfId="1525"/>
    <cellStyle name="20% - Énfasis4 5 2 2 3" xfId="2453"/>
    <cellStyle name="20% - Énfasis4 5 2 3" xfId="818"/>
    <cellStyle name="20% - Énfasis4 5 2 3 2" xfId="1829"/>
    <cellStyle name="20% - Énfasis4 5 2 3 3" xfId="2757"/>
    <cellStyle name="20% - Énfasis4 5 2 4" xfId="1205"/>
    <cellStyle name="20% - Énfasis4 5 2 5" xfId="2133"/>
    <cellStyle name="20% - Énfasis4 5 3" xfId="290"/>
    <cellStyle name="20% - Énfasis4 5 3 2" xfId="610"/>
    <cellStyle name="20% - Énfasis4 5 3 2 2" xfId="1621"/>
    <cellStyle name="20% - Énfasis4 5 3 2 3" xfId="2549"/>
    <cellStyle name="20% - Énfasis4 5 3 3" xfId="914"/>
    <cellStyle name="20% - Énfasis4 5 3 3 2" xfId="1925"/>
    <cellStyle name="20% - Énfasis4 5 3 3 3" xfId="2853"/>
    <cellStyle name="20% - Énfasis4 5 3 4" xfId="1301"/>
    <cellStyle name="20% - Énfasis4 5 3 5" xfId="2229"/>
    <cellStyle name="20% - Énfasis4 5 4" xfId="402"/>
    <cellStyle name="20% - Énfasis4 5 4 2" xfId="1413"/>
    <cellStyle name="20% - Énfasis4 5 4 3" xfId="2341"/>
    <cellStyle name="20% - Énfasis4 5 5" xfId="706"/>
    <cellStyle name="20% - Énfasis4 5 5 2" xfId="1717"/>
    <cellStyle name="20% - Énfasis4 5 5 3" xfId="2645"/>
    <cellStyle name="20% - Énfasis4 5 6" xfId="1093"/>
    <cellStyle name="20% - Énfasis4 5 7" xfId="2021"/>
    <cellStyle name="20% - Énfasis4 6" xfId="151"/>
    <cellStyle name="20% - Énfasis4 6 2" xfId="471"/>
    <cellStyle name="20% - Énfasis4 6 2 2" xfId="1482"/>
    <cellStyle name="20% - Énfasis4 6 2 3" xfId="2410"/>
    <cellStyle name="20% - Énfasis4 6 3" xfId="775"/>
    <cellStyle name="20% - Énfasis4 6 3 2" xfId="1786"/>
    <cellStyle name="20% - Énfasis4 6 3 3" xfId="2714"/>
    <cellStyle name="20% - Énfasis4 6 4" xfId="1162"/>
    <cellStyle name="20% - Énfasis4 6 5" xfId="2090"/>
    <cellStyle name="20% - Énfasis4 7" xfId="149"/>
    <cellStyle name="20% - Énfasis4 7 2" xfId="469"/>
    <cellStyle name="20% - Énfasis4 7 2 2" xfId="1480"/>
    <cellStyle name="20% - Énfasis4 7 2 3" xfId="2408"/>
    <cellStyle name="20% - Énfasis4 7 3" xfId="773"/>
    <cellStyle name="20% - Énfasis4 7 3 2" xfId="1784"/>
    <cellStyle name="20% - Énfasis4 7 3 3" xfId="2712"/>
    <cellStyle name="20% - Énfasis4 7 4" xfId="1160"/>
    <cellStyle name="20% - Énfasis4 7 5" xfId="2088"/>
    <cellStyle name="20% - Énfasis4 8" xfId="359"/>
    <cellStyle name="20% - Énfasis4 8 2" xfId="1370"/>
    <cellStyle name="20% - Énfasis4 8 3" xfId="2298"/>
    <cellStyle name="20% - Énfasis4 9" xfId="357"/>
    <cellStyle name="20% - Énfasis4 9 2" xfId="1368"/>
    <cellStyle name="20% - Énfasis4 9 3" xfId="2296"/>
    <cellStyle name="20% - Énfasis5" xfId="35" builtinId="46" customBuiltin="1"/>
    <cellStyle name="20% - Énfasis5 10" xfId="985"/>
    <cellStyle name="20% - Énfasis5 11" xfId="1004"/>
    <cellStyle name="20% - Énfasis5 12" xfId="1027"/>
    <cellStyle name="20% - Énfasis5 13" xfId="1052"/>
    <cellStyle name="20% - Énfasis5 14" xfId="1981"/>
    <cellStyle name="20% - Énfasis5 15" xfId="2920"/>
    <cellStyle name="20% - Énfasis5 16" xfId="2935"/>
    <cellStyle name="20% - Énfasis5 2" xfId="50"/>
    <cellStyle name="20% - Énfasis5 2 10" xfId="1014"/>
    <cellStyle name="20% - Énfasis5 2 11" xfId="1063"/>
    <cellStyle name="20% - Énfasis5 2 12" xfId="1991"/>
    <cellStyle name="20% - Énfasis5 2 2" xfId="93"/>
    <cellStyle name="20% - Énfasis5 2 2 2" xfId="205"/>
    <cellStyle name="20% - Énfasis5 2 2 2 2" xfId="525"/>
    <cellStyle name="20% - Énfasis5 2 2 2 2 2" xfId="1536"/>
    <cellStyle name="20% - Énfasis5 2 2 2 2 3" xfId="2464"/>
    <cellStyle name="20% - Énfasis5 2 2 2 3" xfId="829"/>
    <cellStyle name="20% - Énfasis5 2 2 2 3 2" xfId="1840"/>
    <cellStyle name="20% - Énfasis5 2 2 2 3 3" xfId="2768"/>
    <cellStyle name="20% - Énfasis5 2 2 2 4" xfId="1216"/>
    <cellStyle name="20% - Énfasis5 2 2 2 5" xfId="2144"/>
    <cellStyle name="20% - Énfasis5 2 2 3" xfId="301"/>
    <cellStyle name="20% - Énfasis5 2 2 3 2" xfId="621"/>
    <cellStyle name="20% - Énfasis5 2 2 3 2 2" xfId="1632"/>
    <cellStyle name="20% - Énfasis5 2 2 3 2 3" xfId="2560"/>
    <cellStyle name="20% - Énfasis5 2 2 3 3" xfId="925"/>
    <cellStyle name="20% - Énfasis5 2 2 3 3 2" xfId="1936"/>
    <cellStyle name="20% - Énfasis5 2 2 3 3 3" xfId="2864"/>
    <cellStyle name="20% - Énfasis5 2 2 3 4" xfId="1312"/>
    <cellStyle name="20% - Énfasis5 2 2 3 5" xfId="2240"/>
    <cellStyle name="20% - Énfasis5 2 2 4" xfId="413"/>
    <cellStyle name="20% - Énfasis5 2 2 4 2" xfId="1424"/>
    <cellStyle name="20% - Énfasis5 2 2 4 3" xfId="2352"/>
    <cellStyle name="20% - Énfasis5 2 2 5" xfId="717"/>
    <cellStyle name="20% - Énfasis5 2 2 5 2" xfId="1728"/>
    <cellStyle name="20% - Énfasis5 2 2 5 3" xfId="2656"/>
    <cellStyle name="20% - Énfasis5 2 2 6" xfId="1104"/>
    <cellStyle name="20% - Énfasis5 2 2 7" xfId="2032"/>
    <cellStyle name="20% - Énfasis5 2 3" xfId="112"/>
    <cellStyle name="20% - Énfasis5 2 3 2" xfId="224"/>
    <cellStyle name="20% - Énfasis5 2 3 2 2" xfId="544"/>
    <cellStyle name="20% - Énfasis5 2 3 2 2 2" xfId="1555"/>
    <cellStyle name="20% - Énfasis5 2 3 2 2 3" xfId="2483"/>
    <cellStyle name="20% - Énfasis5 2 3 2 3" xfId="848"/>
    <cellStyle name="20% - Énfasis5 2 3 2 3 2" xfId="1859"/>
    <cellStyle name="20% - Énfasis5 2 3 2 3 3" xfId="2787"/>
    <cellStyle name="20% - Énfasis5 2 3 2 4" xfId="1235"/>
    <cellStyle name="20% - Énfasis5 2 3 2 5" xfId="2163"/>
    <cellStyle name="20% - Énfasis5 2 3 3" xfId="320"/>
    <cellStyle name="20% - Énfasis5 2 3 3 2" xfId="640"/>
    <cellStyle name="20% - Énfasis5 2 3 3 2 2" xfId="1651"/>
    <cellStyle name="20% - Énfasis5 2 3 3 2 3" xfId="2579"/>
    <cellStyle name="20% - Énfasis5 2 3 3 3" xfId="944"/>
    <cellStyle name="20% - Énfasis5 2 3 3 3 2" xfId="1955"/>
    <cellStyle name="20% - Énfasis5 2 3 3 3 3" xfId="2883"/>
    <cellStyle name="20% - Énfasis5 2 3 3 4" xfId="1331"/>
    <cellStyle name="20% - Énfasis5 2 3 3 5" xfId="2259"/>
    <cellStyle name="20% - Énfasis5 2 3 4" xfId="432"/>
    <cellStyle name="20% - Énfasis5 2 3 4 2" xfId="1443"/>
    <cellStyle name="20% - Énfasis5 2 3 4 3" xfId="2371"/>
    <cellStyle name="20% - Énfasis5 2 3 5" xfId="736"/>
    <cellStyle name="20% - Énfasis5 2 3 5 2" xfId="1747"/>
    <cellStyle name="20% - Énfasis5 2 3 5 3" xfId="2675"/>
    <cellStyle name="20% - Énfasis5 2 3 6" xfId="1123"/>
    <cellStyle name="20% - Énfasis5 2 3 7" xfId="2051"/>
    <cellStyle name="20% - Énfasis5 2 4" xfId="130"/>
    <cellStyle name="20% - Énfasis5 2 4 2" xfId="242"/>
    <cellStyle name="20% - Énfasis5 2 4 2 2" xfId="562"/>
    <cellStyle name="20% - Énfasis5 2 4 2 2 2" xfId="1573"/>
    <cellStyle name="20% - Énfasis5 2 4 2 2 3" xfId="2501"/>
    <cellStyle name="20% - Énfasis5 2 4 2 3" xfId="866"/>
    <cellStyle name="20% - Énfasis5 2 4 2 3 2" xfId="1877"/>
    <cellStyle name="20% - Énfasis5 2 4 2 3 3" xfId="2805"/>
    <cellStyle name="20% - Énfasis5 2 4 2 4" xfId="1253"/>
    <cellStyle name="20% - Énfasis5 2 4 2 5" xfId="2181"/>
    <cellStyle name="20% - Énfasis5 2 4 3" xfId="338"/>
    <cellStyle name="20% - Énfasis5 2 4 3 2" xfId="658"/>
    <cellStyle name="20% - Énfasis5 2 4 3 2 2" xfId="1669"/>
    <cellStyle name="20% - Énfasis5 2 4 3 2 3" xfId="2597"/>
    <cellStyle name="20% - Énfasis5 2 4 3 3" xfId="962"/>
    <cellStyle name="20% - Énfasis5 2 4 3 3 2" xfId="1973"/>
    <cellStyle name="20% - Énfasis5 2 4 3 3 3" xfId="2901"/>
    <cellStyle name="20% - Énfasis5 2 4 3 4" xfId="1349"/>
    <cellStyle name="20% - Énfasis5 2 4 3 5" xfId="2277"/>
    <cellStyle name="20% - Énfasis5 2 4 4" xfId="450"/>
    <cellStyle name="20% - Énfasis5 2 4 4 2" xfId="1461"/>
    <cellStyle name="20% - Énfasis5 2 4 4 3" xfId="2389"/>
    <cellStyle name="20% - Énfasis5 2 4 5" xfId="754"/>
    <cellStyle name="20% - Énfasis5 2 4 5 2" xfId="1765"/>
    <cellStyle name="20% - Énfasis5 2 4 5 3" xfId="2693"/>
    <cellStyle name="20% - Énfasis5 2 4 6" xfId="1141"/>
    <cellStyle name="20% - Énfasis5 2 4 7" xfId="2069"/>
    <cellStyle name="20% - Énfasis5 2 5" xfId="164"/>
    <cellStyle name="20% - Énfasis5 2 5 2" xfId="484"/>
    <cellStyle name="20% - Énfasis5 2 5 2 2" xfId="1495"/>
    <cellStyle name="20% - Énfasis5 2 5 2 3" xfId="2423"/>
    <cellStyle name="20% - Énfasis5 2 5 3" xfId="788"/>
    <cellStyle name="20% - Énfasis5 2 5 3 2" xfId="1799"/>
    <cellStyle name="20% - Énfasis5 2 5 3 3" xfId="2727"/>
    <cellStyle name="20% - Énfasis5 2 5 4" xfId="1175"/>
    <cellStyle name="20% - Énfasis5 2 5 5" xfId="2103"/>
    <cellStyle name="20% - Énfasis5 2 6" xfId="260"/>
    <cellStyle name="20% - Énfasis5 2 6 2" xfId="580"/>
    <cellStyle name="20% - Énfasis5 2 6 2 2" xfId="1591"/>
    <cellStyle name="20% - Énfasis5 2 6 2 3" xfId="2519"/>
    <cellStyle name="20% - Énfasis5 2 6 3" xfId="884"/>
    <cellStyle name="20% - Énfasis5 2 6 3 2" xfId="1895"/>
    <cellStyle name="20% - Énfasis5 2 6 3 3" xfId="2823"/>
    <cellStyle name="20% - Énfasis5 2 6 4" xfId="1271"/>
    <cellStyle name="20% - Énfasis5 2 6 5" xfId="2199"/>
    <cellStyle name="20% - Énfasis5 2 7" xfId="372"/>
    <cellStyle name="20% - Énfasis5 2 7 2" xfId="1383"/>
    <cellStyle name="20% - Énfasis5 2 7 3" xfId="2311"/>
    <cellStyle name="20% - Énfasis5 2 8" xfId="676"/>
    <cellStyle name="20% - Énfasis5 2 8 2" xfId="1687"/>
    <cellStyle name="20% - Énfasis5 2 8 3" xfId="2615"/>
    <cellStyle name="20% - Énfasis5 2 9" xfId="996"/>
    <cellStyle name="20% - Énfasis5 3" xfId="80"/>
    <cellStyle name="20% - Énfasis5 3 2" xfId="192"/>
    <cellStyle name="20% - Énfasis5 3 2 2" xfId="512"/>
    <cellStyle name="20% - Énfasis5 3 2 2 2" xfId="1523"/>
    <cellStyle name="20% - Énfasis5 3 2 2 3" xfId="2451"/>
    <cellStyle name="20% - Énfasis5 3 2 3" xfId="816"/>
    <cellStyle name="20% - Énfasis5 3 2 3 2" xfId="1827"/>
    <cellStyle name="20% - Énfasis5 3 2 3 3" xfId="2755"/>
    <cellStyle name="20% - Énfasis5 3 2 4" xfId="1203"/>
    <cellStyle name="20% - Énfasis5 3 2 5" xfId="2131"/>
    <cellStyle name="20% - Énfasis5 3 3" xfId="288"/>
    <cellStyle name="20% - Énfasis5 3 3 2" xfId="608"/>
    <cellStyle name="20% - Énfasis5 3 3 2 2" xfId="1619"/>
    <cellStyle name="20% - Énfasis5 3 3 2 3" xfId="2547"/>
    <cellStyle name="20% - Énfasis5 3 3 3" xfId="912"/>
    <cellStyle name="20% - Énfasis5 3 3 3 2" xfId="1923"/>
    <cellStyle name="20% - Énfasis5 3 3 3 3" xfId="2851"/>
    <cellStyle name="20% - Énfasis5 3 3 4" xfId="1299"/>
    <cellStyle name="20% - Énfasis5 3 3 5" xfId="2227"/>
    <cellStyle name="20% - Énfasis5 3 4" xfId="400"/>
    <cellStyle name="20% - Énfasis5 3 4 2" xfId="1411"/>
    <cellStyle name="20% - Énfasis5 3 4 3" xfId="2339"/>
    <cellStyle name="20% - Énfasis5 3 5" xfId="704"/>
    <cellStyle name="20% - Énfasis5 3 5 2" xfId="1715"/>
    <cellStyle name="20% - Énfasis5 3 5 3" xfId="2643"/>
    <cellStyle name="20% - Énfasis5 3 6" xfId="1091"/>
    <cellStyle name="20% - Énfasis5 3 7" xfId="2019"/>
    <cellStyle name="20% - Énfasis5 4" xfId="101"/>
    <cellStyle name="20% - Énfasis5 4 2" xfId="213"/>
    <cellStyle name="20% - Énfasis5 4 2 2" xfId="533"/>
    <cellStyle name="20% - Énfasis5 4 2 2 2" xfId="1544"/>
    <cellStyle name="20% - Énfasis5 4 2 2 3" xfId="2472"/>
    <cellStyle name="20% - Énfasis5 4 2 3" xfId="837"/>
    <cellStyle name="20% - Énfasis5 4 2 3 2" xfId="1848"/>
    <cellStyle name="20% - Énfasis5 4 2 3 3" xfId="2776"/>
    <cellStyle name="20% - Énfasis5 4 2 4" xfId="1224"/>
    <cellStyle name="20% - Énfasis5 4 2 5" xfId="2152"/>
    <cellStyle name="20% - Énfasis5 4 3" xfId="309"/>
    <cellStyle name="20% - Énfasis5 4 3 2" xfId="629"/>
    <cellStyle name="20% - Énfasis5 4 3 2 2" xfId="1640"/>
    <cellStyle name="20% - Énfasis5 4 3 2 3" xfId="2568"/>
    <cellStyle name="20% - Énfasis5 4 3 3" xfId="933"/>
    <cellStyle name="20% - Énfasis5 4 3 3 2" xfId="1944"/>
    <cellStyle name="20% - Énfasis5 4 3 3 3" xfId="2872"/>
    <cellStyle name="20% - Énfasis5 4 3 4" xfId="1320"/>
    <cellStyle name="20% - Énfasis5 4 3 5" xfId="2248"/>
    <cellStyle name="20% - Énfasis5 4 4" xfId="421"/>
    <cellStyle name="20% - Énfasis5 4 4 2" xfId="1432"/>
    <cellStyle name="20% - Énfasis5 4 4 3" xfId="2360"/>
    <cellStyle name="20% - Énfasis5 4 5" xfId="725"/>
    <cellStyle name="20% - Énfasis5 4 5 2" xfId="1736"/>
    <cellStyle name="20% - Énfasis5 4 5 3" xfId="2664"/>
    <cellStyle name="20% - Énfasis5 4 6" xfId="1112"/>
    <cellStyle name="20% - Énfasis5 4 7" xfId="2040"/>
    <cellStyle name="20% - Énfasis5 5" xfId="120"/>
    <cellStyle name="20% - Énfasis5 5 2" xfId="232"/>
    <cellStyle name="20% - Énfasis5 5 2 2" xfId="552"/>
    <cellStyle name="20% - Énfasis5 5 2 2 2" xfId="1563"/>
    <cellStyle name="20% - Énfasis5 5 2 2 3" xfId="2491"/>
    <cellStyle name="20% - Énfasis5 5 2 3" xfId="856"/>
    <cellStyle name="20% - Énfasis5 5 2 3 2" xfId="1867"/>
    <cellStyle name="20% - Énfasis5 5 2 3 3" xfId="2795"/>
    <cellStyle name="20% - Énfasis5 5 2 4" xfId="1243"/>
    <cellStyle name="20% - Énfasis5 5 2 5" xfId="2171"/>
    <cellStyle name="20% - Énfasis5 5 3" xfId="328"/>
    <cellStyle name="20% - Énfasis5 5 3 2" xfId="648"/>
    <cellStyle name="20% - Énfasis5 5 3 2 2" xfId="1659"/>
    <cellStyle name="20% - Énfasis5 5 3 2 3" xfId="2587"/>
    <cellStyle name="20% - Énfasis5 5 3 3" xfId="952"/>
    <cellStyle name="20% - Énfasis5 5 3 3 2" xfId="1963"/>
    <cellStyle name="20% - Énfasis5 5 3 3 3" xfId="2891"/>
    <cellStyle name="20% - Énfasis5 5 3 4" xfId="1339"/>
    <cellStyle name="20% - Énfasis5 5 3 5" xfId="2267"/>
    <cellStyle name="20% - Énfasis5 5 4" xfId="440"/>
    <cellStyle name="20% - Énfasis5 5 4 2" xfId="1451"/>
    <cellStyle name="20% - Énfasis5 5 4 3" xfId="2379"/>
    <cellStyle name="20% - Énfasis5 5 5" xfId="744"/>
    <cellStyle name="20% - Énfasis5 5 5 2" xfId="1755"/>
    <cellStyle name="20% - Énfasis5 5 5 3" xfId="2683"/>
    <cellStyle name="20% - Énfasis5 5 6" xfId="1131"/>
    <cellStyle name="20% - Énfasis5 5 7" xfId="2059"/>
    <cellStyle name="20% - Énfasis5 6" xfId="153"/>
    <cellStyle name="20% - Énfasis5 6 2" xfId="473"/>
    <cellStyle name="20% - Énfasis5 6 2 2" xfId="1484"/>
    <cellStyle name="20% - Énfasis5 6 2 3" xfId="2412"/>
    <cellStyle name="20% - Énfasis5 6 3" xfId="777"/>
    <cellStyle name="20% - Énfasis5 6 3 2" xfId="1788"/>
    <cellStyle name="20% - Énfasis5 6 3 3" xfId="2716"/>
    <cellStyle name="20% - Énfasis5 6 4" xfId="1164"/>
    <cellStyle name="20% - Énfasis5 6 5" xfId="2092"/>
    <cellStyle name="20% - Énfasis5 7" xfId="250"/>
    <cellStyle name="20% - Énfasis5 7 2" xfId="570"/>
    <cellStyle name="20% - Énfasis5 7 2 2" xfId="1581"/>
    <cellStyle name="20% - Énfasis5 7 2 3" xfId="2509"/>
    <cellStyle name="20% - Énfasis5 7 3" xfId="874"/>
    <cellStyle name="20% - Énfasis5 7 3 2" xfId="1885"/>
    <cellStyle name="20% - Énfasis5 7 3 3" xfId="2813"/>
    <cellStyle name="20% - Énfasis5 7 4" xfId="1261"/>
    <cellStyle name="20% - Énfasis5 7 5" xfId="2189"/>
    <cellStyle name="20% - Énfasis5 8" xfId="361"/>
    <cellStyle name="20% - Énfasis5 8 2" xfId="1372"/>
    <cellStyle name="20% - Énfasis5 8 3" xfId="2300"/>
    <cellStyle name="20% - Énfasis5 9" xfId="666"/>
    <cellStyle name="20% - Énfasis5 9 2" xfId="1677"/>
    <cellStyle name="20% - Énfasis5 9 3" xfId="2605"/>
    <cellStyle name="20% - Énfasis6" xfId="39" builtinId="50" customBuiltin="1"/>
    <cellStyle name="20% - Énfasis6 10" xfId="987"/>
    <cellStyle name="20% - Énfasis6 11" xfId="1006"/>
    <cellStyle name="20% - Énfasis6 12" xfId="1028"/>
    <cellStyle name="20% - Énfasis6 13" xfId="1054"/>
    <cellStyle name="20% - Énfasis6 14" xfId="1983"/>
    <cellStyle name="20% - Énfasis6 15" xfId="2922"/>
    <cellStyle name="20% - Énfasis6 16" xfId="2937"/>
    <cellStyle name="20% - Énfasis6 2" xfId="51"/>
    <cellStyle name="20% - Énfasis6 2 10" xfId="1015"/>
    <cellStyle name="20% - Énfasis6 2 11" xfId="1064"/>
    <cellStyle name="20% - Énfasis6 2 12" xfId="1992"/>
    <cellStyle name="20% - Énfasis6 2 2" xfId="94"/>
    <cellStyle name="20% - Énfasis6 2 2 2" xfId="206"/>
    <cellStyle name="20% - Énfasis6 2 2 2 2" xfId="526"/>
    <cellStyle name="20% - Énfasis6 2 2 2 2 2" xfId="1537"/>
    <cellStyle name="20% - Énfasis6 2 2 2 2 3" xfId="2465"/>
    <cellStyle name="20% - Énfasis6 2 2 2 3" xfId="830"/>
    <cellStyle name="20% - Énfasis6 2 2 2 3 2" xfId="1841"/>
    <cellStyle name="20% - Énfasis6 2 2 2 3 3" xfId="2769"/>
    <cellStyle name="20% - Énfasis6 2 2 2 4" xfId="1217"/>
    <cellStyle name="20% - Énfasis6 2 2 2 5" xfId="2145"/>
    <cellStyle name="20% - Énfasis6 2 2 3" xfId="302"/>
    <cellStyle name="20% - Énfasis6 2 2 3 2" xfId="622"/>
    <cellStyle name="20% - Énfasis6 2 2 3 2 2" xfId="1633"/>
    <cellStyle name="20% - Énfasis6 2 2 3 2 3" xfId="2561"/>
    <cellStyle name="20% - Énfasis6 2 2 3 3" xfId="926"/>
    <cellStyle name="20% - Énfasis6 2 2 3 3 2" xfId="1937"/>
    <cellStyle name="20% - Énfasis6 2 2 3 3 3" xfId="2865"/>
    <cellStyle name="20% - Énfasis6 2 2 3 4" xfId="1313"/>
    <cellStyle name="20% - Énfasis6 2 2 3 5" xfId="2241"/>
    <cellStyle name="20% - Énfasis6 2 2 4" xfId="414"/>
    <cellStyle name="20% - Énfasis6 2 2 4 2" xfId="1425"/>
    <cellStyle name="20% - Énfasis6 2 2 4 3" xfId="2353"/>
    <cellStyle name="20% - Énfasis6 2 2 5" xfId="718"/>
    <cellStyle name="20% - Énfasis6 2 2 5 2" xfId="1729"/>
    <cellStyle name="20% - Énfasis6 2 2 5 3" xfId="2657"/>
    <cellStyle name="20% - Énfasis6 2 2 6" xfId="1105"/>
    <cellStyle name="20% - Énfasis6 2 2 7" xfId="2033"/>
    <cellStyle name="20% - Énfasis6 2 3" xfId="113"/>
    <cellStyle name="20% - Énfasis6 2 3 2" xfId="225"/>
    <cellStyle name="20% - Énfasis6 2 3 2 2" xfId="545"/>
    <cellStyle name="20% - Énfasis6 2 3 2 2 2" xfId="1556"/>
    <cellStyle name="20% - Énfasis6 2 3 2 2 3" xfId="2484"/>
    <cellStyle name="20% - Énfasis6 2 3 2 3" xfId="849"/>
    <cellStyle name="20% - Énfasis6 2 3 2 3 2" xfId="1860"/>
    <cellStyle name="20% - Énfasis6 2 3 2 3 3" xfId="2788"/>
    <cellStyle name="20% - Énfasis6 2 3 2 4" xfId="1236"/>
    <cellStyle name="20% - Énfasis6 2 3 2 5" xfId="2164"/>
    <cellStyle name="20% - Énfasis6 2 3 3" xfId="321"/>
    <cellStyle name="20% - Énfasis6 2 3 3 2" xfId="641"/>
    <cellStyle name="20% - Énfasis6 2 3 3 2 2" xfId="1652"/>
    <cellStyle name="20% - Énfasis6 2 3 3 2 3" xfId="2580"/>
    <cellStyle name="20% - Énfasis6 2 3 3 3" xfId="945"/>
    <cellStyle name="20% - Énfasis6 2 3 3 3 2" xfId="1956"/>
    <cellStyle name="20% - Énfasis6 2 3 3 3 3" xfId="2884"/>
    <cellStyle name="20% - Énfasis6 2 3 3 4" xfId="1332"/>
    <cellStyle name="20% - Énfasis6 2 3 3 5" xfId="2260"/>
    <cellStyle name="20% - Énfasis6 2 3 4" xfId="433"/>
    <cellStyle name="20% - Énfasis6 2 3 4 2" xfId="1444"/>
    <cellStyle name="20% - Énfasis6 2 3 4 3" xfId="2372"/>
    <cellStyle name="20% - Énfasis6 2 3 5" xfId="737"/>
    <cellStyle name="20% - Énfasis6 2 3 5 2" xfId="1748"/>
    <cellStyle name="20% - Énfasis6 2 3 5 3" xfId="2676"/>
    <cellStyle name="20% - Énfasis6 2 3 6" xfId="1124"/>
    <cellStyle name="20% - Énfasis6 2 3 7" xfId="2052"/>
    <cellStyle name="20% - Énfasis6 2 4" xfId="131"/>
    <cellStyle name="20% - Énfasis6 2 4 2" xfId="243"/>
    <cellStyle name="20% - Énfasis6 2 4 2 2" xfId="563"/>
    <cellStyle name="20% - Énfasis6 2 4 2 2 2" xfId="1574"/>
    <cellStyle name="20% - Énfasis6 2 4 2 2 3" xfId="2502"/>
    <cellStyle name="20% - Énfasis6 2 4 2 3" xfId="867"/>
    <cellStyle name="20% - Énfasis6 2 4 2 3 2" xfId="1878"/>
    <cellStyle name="20% - Énfasis6 2 4 2 3 3" xfId="2806"/>
    <cellStyle name="20% - Énfasis6 2 4 2 4" xfId="1254"/>
    <cellStyle name="20% - Énfasis6 2 4 2 5" xfId="2182"/>
    <cellStyle name="20% - Énfasis6 2 4 3" xfId="339"/>
    <cellStyle name="20% - Énfasis6 2 4 3 2" xfId="659"/>
    <cellStyle name="20% - Énfasis6 2 4 3 2 2" xfId="1670"/>
    <cellStyle name="20% - Énfasis6 2 4 3 2 3" xfId="2598"/>
    <cellStyle name="20% - Énfasis6 2 4 3 3" xfId="963"/>
    <cellStyle name="20% - Énfasis6 2 4 3 3 2" xfId="1974"/>
    <cellStyle name="20% - Énfasis6 2 4 3 3 3" xfId="2902"/>
    <cellStyle name="20% - Énfasis6 2 4 3 4" xfId="1350"/>
    <cellStyle name="20% - Énfasis6 2 4 3 5" xfId="2278"/>
    <cellStyle name="20% - Énfasis6 2 4 4" xfId="451"/>
    <cellStyle name="20% - Énfasis6 2 4 4 2" xfId="1462"/>
    <cellStyle name="20% - Énfasis6 2 4 4 3" xfId="2390"/>
    <cellStyle name="20% - Énfasis6 2 4 5" xfId="755"/>
    <cellStyle name="20% - Énfasis6 2 4 5 2" xfId="1766"/>
    <cellStyle name="20% - Énfasis6 2 4 5 3" xfId="2694"/>
    <cellStyle name="20% - Énfasis6 2 4 6" xfId="1142"/>
    <cellStyle name="20% - Énfasis6 2 4 7" xfId="2070"/>
    <cellStyle name="20% - Énfasis6 2 5" xfId="165"/>
    <cellStyle name="20% - Énfasis6 2 5 2" xfId="485"/>
    <cellStyle name="20% - Énfasis6 2 5 2 2" xfId="1496"/>
    <cellStyle name="20% - Énfasis6 2 5 2 3" xfId="2424"/>
    <cellStyle name="20% - Énfasis6 2 5 3" xfId="789"/>
    <cellStyle name="20% - Énfasis6 2 5 3 2" xfId="1800"/>
    <cellStyle name="20% - Énfasis6 2 5 3 3" xfId="2728"/>
    <cellStyle name="20% - Énfasis6 2 5 4" xfId="1176"/>
    <cellStyle name="20% - Énfasis6 2 5 5" xfId="2104"/>
    <cellStyle name="20% - Énfasis6 2 6" xfId="261"/>
    <cellStyle name="20% - Énfasis6 2 6 2" xfId="581"/>
    <cellStyle name="20% - Énfasis6 2 6 2 2" xfId="1592"/>
    <cellStyle name="20% - Énfasis6 2 6 2 3" xfId="2520"/>
    <cellStyle name="20% - Énfasis6 2 6 3" xfId="885"/>
    <cellStyle name="20% - Énfasis6 2 6 3 2" xfId="1896"/>
    <cellStyle name="20% - Énfasis6 2 6 3 3" xfId="2824"/>
    <cellStyle name="20% - Énfasis6 2 6 4" xfId="1272"/>
    <cellStyle name="20% - Énfasis6 2 6 5" xfId="2200"/>
    <cellStyle name="20% - Énfasis6 2 7" xfId="373"/>
    <cellStyle name="20% - Énfasis6 2 7 2" xfId="1384"/>
    <cellStyle name="20% - Énfasis6 2 7 3" xfId="2312"/>
    <cellStyle name="20% - Énfasis6 2 8" xfId="677"/>
    <cellStyle name="20% - Énfasis6 2 8 2" xfId="1688"/>
    <cellStyle name="20% - Énfasis6 2 8 3" xfId="2616"/>
    <cellStyle name="20% - Énfasis6 2 9" xfId="997"/>
    <cellStyle name="20% - Énfasis6 3" xfId="83"/>
    <cellStyle name="20% - Énfasis6 3 2" xfId="195"/>
    <cellStyle name="20% - Énfasis6 3 2 2" xfId="515"/>
    <cellStyle name="20% - Énfasis6 3 2 2 2" xfId="1526"/>
    <cellStyle name="20% - Énfasis6 3 2 2 3" xfId="2454"/>
    <cellStyle name="20% - Énfasis6 3 2 3" xfId="819"/>
    <cellStyle name="20% - Énfasis6 3 2 3 2" xfId="1830"/>
    <cellStyle name="20% - Énfasis6 3 2 3 3" xfId="2758"/>
    <cellStyle name="20% - Énfasis6 3 2 4" xfId="1206"/>
    <cellStyle name="20% - Énfasis6 3 2 5" xfId="2134"/>
    <cellStyle name="20% - Énfasis6 3 3" xfId="291"/>
    <cellStyle name="20% - Énfasis6 3 3 2" xfId="611"/>
    <cellStyle name="20% - Énfasis6 3 3 2 2" xfId="1622"/>
    <cellStyle name="20% - Énfasis6 3 3 2 3" xfId="2550"/>
    <cellStyle name="20% - Énfasis6 3 3 3" xfId="915"/>
    <cellStyle name="20% - Énfasis6 3 3 3 2" xfId="1926"/>
    <cellStyle name="20% - Énfasis6 3 3 3 3" xfId="2854"/>
    <cellStyle name="20% - Énfasis6 3 3 4" xfId="1302"/>
    <cellStyle name="20% - Énfasis6 3 3 5" xfId="2230"/>
    <cellStyle name="20% - Énfasis6 3 4" xfId="403"/>
    <cellStyle name="20% - Énfasis6 3 4 2" xfId="1414"/>
    <cellStyle name="20% - Énfasis6 3 4 3" xfId="2342"/>
    <cellStyle name="20% - Énfasis6 3 5" xfId="707"/>
    <cellStyle name="20% - Énfasis6 3 5 2" xfId="1718"/>
    <cellStyle name="20% - Énfasis6 3 5 3" xfId="2646"/>
    <cellStyle name="20% - Énfasis6 3 6" xfId="1094"/>
    <cellStyle name="20% - Énfasis6 3 7" xfId="2022"/>
    <cellStyle name="20% - Énfasis6 4" xfId="103"/>
    <cellStyle name="20% - Énfasis6 4 2" xfId="215"/>
    <cellStyle name="20% - Énfasis6 4 2 2" xfId="535"/>
    <cellStyle name="20% - Énfasis6 4 2 2 2" xfId="1546"/>
    <cellStyle name="20% - Énfasis6 4 2 2 3" xfId="2474"/>
    <cellStyle name="20% - Énfasis6 4 2 3" xfId="839"/>
    <cellStyle name="20% - Énfasis6 4 2 3 2" xfId="1850"/>
    <cellStyle name="20% - Énfasis6 4 2 3 3" xfId="2778"/>
    <cellStyle name="20% - Énfasis6 4 2 4" xfId="1226"/>
    <cellStyle name="20% - Énfasis6 4 2 5" xfId="2154"/>
    <cellStyle name="20% - Énfasis6 4 3" xfId="311"/>
    <cellStyle name="20% - Énfasis6 4 3 2" xfId="631"/>
    <cellStyle name="20% - Énfasis6 4 3 2 2" xfId="1642"/>
    <cellStyle name="20% - Énfasis6 4 3 2 3" xfId="2570"/>
    <cellStyle name="20% - Énfasis6 4 3 3" xfId="935"/>
    <cellStyle name="20% - Énfasis6 4 3 3 2" xfId="1946"/>
    <cellStyle name="20% - Énfasis6 4 3 3 3" xfId="2874"/>
    <cellStyle name="20% - Énfasis6 4 3 4" xfId="1322"/>
    <cellStyle name="20% - Énfasis6 4 3 5" xfId="2250"/>
    <cellStyle name="20% - Énfasis6 4 4" xfId="423"/>
    <cellStyle name="20% - Énfasis6 4 4 2" xfId="1434"/>
    <cellStyle name="20% - Énfasis6 4 4 3" xfId="2362"/>
    <cellStyle name="20% - Énfasis6 4 5" xfId="727"/>
    <cellStyle name="20% - Énfasis6 4 5 2" xfId="1738"/>
    <cellStyle name="20% - Énfasis6 4 5 3" xfId="2666"/>
    <cellStyle name="20% - Énfasis6 4 6" xfId="1114"/>
    <cellStyle name="20% - Énfasis6 4 7" xfId="2042"/>
    <cellStyle name="20% - Énfasis6 5" xfId="122"/>
    <cellStyle name="20% - Énfasis6 5 2" xfId="234"/>
    <cellStyle name="20% - Énfasis6 5 2 2" xfId="554"/>
    <cellStyle name="20% - Énfasis6 5 2 2 2" xfId="1565"/>
    <cellStyle name="20% - Énfasis6 5 2 2 3" xfId="2493"/>
    <cellStyle name="20% - Énfasis6 5 2 3" xfId="858"/>
    <cellStyle name="20% - Énfasis6 5 2 3 2" xfId="1869"/>
    <cellStyle name="20% - Énfasis6 5 2 3 3" xfId="2797"/>
    <cellStyle name="20% - Énfasis6 5 2 4" xfId="1245"/>
    <cellStyle name="20% - Énfasis6 5 2 5" xfId="2173"/>
    <cellStyle name="20% - Énfasis6 5 3" xfId="330"/>
    <cellStyle name="20% - Énfasis6 5 3 2" xfId="650"/>
    <cellStyle name="20% - Énfasis6 5 3 2 2" xfId="1661"/>
    <cellStyle name="20% - Énfasis6 5 3 2 3" xfId="2589"/>
    <cellStyle name="20% - Énfasis6 5 3 3" xfId="954"/>
    <cellStyle name="20% - Énfasis6 5 3 3 2" xfId="1965"/>
    <cellStyle name="20% - Énfasis6 5 3 3 3" xfId="2893"/>
    <cellStyle name="20% - Énfasis6 5 3 4" xfId="1341"/>
    <cellStyle name="20% - Énfasis6 5 3 5" xfId="2269"/>
    <cellStyle name="20% - Énfasis6 5 4" xfId="442"/>
    <cellStyle name="20% - Énfasis6 5 4 2" xfId="1453"/>
    <cellStyle name="20% - Énfasis6 5 4 3" xfId="2381"/>
    <cellStyle name="20% - Énfasis6 5 5" xfId="746"/>
    <cellStyle name="20% - Énfasis6 5 5 2" xfId="1757"/>
    <cellStyle name="20% - Énfasis6 5 5 3" xfId="2685"/>
    <cellStyle name="20% - Énfasis6 5 6" xfId="1133"/>
    <cellStyle name="20% - Énfasis6 5 7" xfId="2061"/>
    <cellStyle name="20% - Énfasis6 6" xfId="155"/>
    <cellStyle name="20% - Énfasis6 6 2" xfId="475"/>
    <cellStyle name="20% - Énfasis6 6 2 2" xfId="1486"/>
    <cellStyle name="20% - Énfasis6 6 2 3" xfId="2414"/>
    <cellStyle name="20% - Énfasis6 6 3" xfId="779"/>
    <cellStyle name="20% - Énfasis6 6 3 2" xfId="1790"/>
    <cellStyle name="20% - Énfasis6 6 3 3" xfId="2718"/>
    <cellStyle name="20% - Énfasis6 6 4" xfId="1166"/>
    <cellStyle name="20% - Énfasis6 6 5" xfId="2094"/>
    <cellStyle name="20% - Énfasis6 7" xfId="252"/>
    <cellStyle name="20% - Énfasis6 7 2" xfId="572"/>
    <cellStyle name="20% - Énfasis6 7 2 2" xfId="1583"/>
    <cellStyle name="20% - Énfasis6 7 2 3" xfId="2511"/>
    <cellStyle name="20% - Énfasis6 7 3" xfId="876"/>
    <cellStyle name="20% - Énfasis6 7 3 2" xfId="1887"/>
    <cellStyle name="20% - Énfasis6 7 3 3" xfId="2815"/>
    <cellStyle name="20% - Énfasis6 7 4" xfId="1263"/>
    <cellStyle name="20% - Énfasis6 7 5" xfId="2191"/>
    <cellStyle name="20% - Énfasis6 8" xfId="363"/>
    <cellStyle name="20% - Énfasis6 8 2" xfId="1374"/>
    <cellStyle name="20% - Énfasis6 8 3" xfId="2302"/>
    <cellStyle name="20% - Énfasis6 9" xfId="668"/>
    <cellStyle name="20% - Énfasis6 9 2" xfId="1679"/>
    <cellStyle name="20% - Énfasis6 9 3" xfId="2607"/>
    <cellStyle name="40% - Énfasis1" xfId="20" builtinId="31" customBuiltin="1"/>
    <cellStyle name="40% - Énfasis1 10" xfId="974"/>
    <cellStyle name="40% - Énfasis1 11" xfId="978"/>
    <cellStyle name="40% - Énfasis1 12" xfId="1029"/>
    <cellStyle name="40% - Énfasis1 13" xfId="1041"/>
    <cellStyle name="40% - Énfasis1 14" xfId="1045"/>
    <cellStyle name="40% - Énfasis1 15" xfId="2913"/>
    <cellStyle name="40% - Énfasis1 16" xfId="2928"/>
    <cellStyle name="40% - Énfasis1 2" xfId="52"/>
    <cellStyle name="40% - Énfasis1 2 10" xfId="1016"/>
    <cellStyle name="40% - Énfasis1 2 11" xfId="1065"/>
    <cellStyle name="40% - Énfasis1 2 12" xfId="1993"/>
    <cellStyle name="40% - Énfasis1 2 2" xfId="95"/>
    <cellStyle name="40% - Énfasis1 2 2 2" xfId="207"/>
    <cellStyle name="40% - Énfasis1 2 2 2 2" xfId="527"/>
    <cellStyle name="40% - Énfasis1 2 2 2 2 2" xfId="1538"/>
    <cellStyle name="40% - Énfasis1 2 2 2 2 3" xfId="2466"/>
    <cellStyle name="40% - Énfasis1 2 2 2 3" xfId="831"/>
    <cellStyle name="40% - Énfasis1 2 2 2 3 2" xfId="1842"/>
    <cellStyle name="40% - Énfasis1 2 2 2 3 3" xfId="2770"/>
    <cellStyle name="40% - Énfasis1 2 2 2 4" xfId="1218"/>
    <cellStyle name="40% - Énfasis1 2 2 2 5" xfId="2146"/>
    <cellStyle name="40% - Énfasis1 2 2 3" xfId="303"/>
    <cellStyle name="40% - Énfasis1 2 2 3 2" xfId="623"/>
    <cellStyle name="40% - Énfasis1 2 2 3 2 2" xfId="1634"/>
    <cellStyle name="40% - Énfasis1 2 2 3 2 3" xfId="2562"/>
    <cellStyle name="40% - Énfasis1 2 2 3 3" xfId="927"/>
    <cellStyle name="40% - Énfasis1 2 2 3 3 2" xfId="1938"/>
    <cellStyle name="40% - Énfasis1 2 2 3 3 3" xfId="2866"/>
    <cellStyle name="40% - Énfasis1 2 2 3 4" xfId="1314"/>
    <cellStyle name="40% - Énfasis1 2 2 3 5" xfId="2242"/>
    <cellStyle name="40% - Énfasis1 2 2 4" xfId="415"/>
    <cellStyle name="40% - Énfasis1 2 2 4 2" xfId="1426"/>
    <cellStyle name="40% - Énfasis1 2 2 4 3" xfId="2354"/>
    <cellStyle name="40% - Énfasis1 2 2 5" xfId="719"/>
    <cellStyle name="40% - Énfasis1 2 2 5 2" xfId="1730"/>
    <cellStyle name="40% - Énfasis1 2 2 5 3" xfId="2658"/>
    <cellStyle name="40% - Énfasis1 2 2 6" xfId="1106"/>
    <cellStyle name="40% - Énfasis1 2 2 7" xfId="2034"/>
    <cellStyle name="40% - Énfasis1 2 3" xfId="114"/>
    <cellStyle name="40% - Énfasis1 2 3 2" xfId="226"/>
    <cellStyle name="40% - Énfasis1 2 3 2 2" xfId="546"/>
    <cellStyle name="40% - Énfasis1 2 3 2 2 2" xfId="1557"/>
    <cellStyle name="40% - Énfasis1 2 3 2 2 3" xfId="2485"/>
    <cellStyle name="40% - Énfasis1 2 3 2 3" xfId="850"/>
    <cellStyle name="40% - Énfasis1 2 3 2 3 2" xfId="1861"/>
    <cellStyle name="40% - Énfasis1 2 3 2 3 3" xfId="2789"/>
    <cellStyle name="40% - Énfasis1 2 3 2 4" xfId="1237"/>
    <cellStyle name="40% - Énfasis1 2 3 2 5" xfId="2165"/>
    <cellStyle name="40% - Énfasis1 2 3 3" xfId="322"/>
    <cellStyle name="40% - Énfasis1 2 3 3 2" xfId="642"/>
    <cellStyle name="40% - Énfasis1 2 3 3 2 2" xfId="1653"/>
    <cellStyle name="40% - Énfasis1 2 3 3 2 3" xfId="2581"/>
    <cellStyle name="40% - Énfasis1 2 3 3 3" xfId="946"/>
    <cellStyle name="40% - Énfasis1 2 3 3 3 2" xfId="1957"/>
    <cellStyle name="40% - Énfasis1 2 3 3 3 3" xfId="2885"/>
    <cellStyle name="40% - Énfasis1 2 3 3 4" xfId="1333"/>
    <cellStyle name="40% - Énfasis1 2 3 3 5" xfId="2261"/>
    <cellStyle name="40% - Énfasis1 2 3 4" xfId="434"/>
    <cellStyle name="40% - Énfasis1 2 3 4 2" xfId="1445"/>
    <cellStyle name="40% - Énfasis1 2 3 4 3" xfId="2373"/>
    <cellStyle name="40% - Énfasis1 2 3 5" xfId="738"/>
    <cellStyle name="40% - Énfasis1 2 3 5 2" xfId="1749"/>
    <cellStyle name="40% - Énfasis1 2 3 5 3" xfId="2677"/>
    <cellStyle name="40% - Énfasis1 2 3 6" xfId="1125"/>
    <cellStyle name="40% - Énfasis1 2 3 7" xfId="2053"/>
    <cellStyle name="40% - Énfasis1 2 4" xfId="132"/>
    <cellStyle name="40% - Énfasis1 2 4 2" xfId="244"/>
    <cellStyle name="40% - Énfasis1 2 4 2 2" xfId="564"/>
    <cellStyle name="40% - Énfasis1 2 4 2 2 2" xfId="1575"/>
    <cellStyle name="40% - Énfasis1 2 4 2 2 3" xfId="2503"/>
    <cellStyle name="40% - Énfasis1 2 4 2 3" xfId="868"/>
    <cellStyle name="40% - Énfasis1 2 4 2 3 2" xfId="1879"/>
    <cellStyle name="40% - Énfasis1 2 4 2 3 3" xfId="2807"/>
    <cellStyle name="40% - Énfasis1 2 4 2 4" xfId="1255"/>
    <cellStyle name="40% - Énfasis1 2 4 2 5" xfId="2183"/>
    <cellStyle name="40% - Énfasis1 2 4 3" xfId="340"/>
    <cellStyle name="40% - Énfasis1 2 4 3 2" xfId="660"/>
    <cellStyle name="40% - Énfasis1 2 4 3 2 2" xfId="1671"/>
    <cellStyle name="40% - Énfasis1 2 4 3 2 3" xfId="2599"/>
    <cellStyle name="40% - Énfasis1 2 4 3 3" xfId="964"/>
    <cellStyle name="40% - Énfasis1 2 4 3 3 2" xfId="1975"/>
    <cellStyle name="40% - Énfasis1 2 4 3 3 3" xfId="2903"/>
    <cellStyle name="40% - Énfasis1 2 4 3 4" xfId="1351"/>
    <cellStyle name="40% - Énfasis1 2 4 3 5" xfId="2279"/>
    <cellStyle name="40% - Énfasis1 2 4 4" xfId="452"/>
    <cellStyle name="40% - Énfasis1 2 4 4 2" xfId="1463"/>
    <cellStyle name="40% - Énfasis1 2 4 4 3" xfId="2391"/>
    <cellStyle name="40% - Énfasis1 2 4 5" xfId="756"/>
    <cellStyle name="40% - Énfasis1 2 4 5 2" xfId="1767"/>
    <cellStyle name="40% - Énfasis1 2 4 5 3" xfId="2695"/>
    <cellStyle name="40% - Énfasis1 2 4 6" xfId="1143"/>
    <cellStyle name="40% - Énfasis1 2 4 7" xfId="2071"/>
    <cellStyle name="40% - Énfasis1 2 5" xfId="166"/>
    <cellStyle name="40% - Énfasis1 2 5 2" xfId="486"/>
    <cellStyle name="40% - Énfasis1 2 5 2 2" xfId="1497"/>
    <cellStyle name="40% - Énfasis1 2 5 2 3" xfId="2425"/>
    <cellStyle name="40% - Énfasis1 2 5 3" xfId="790"/>
    <cellStyle name="40% - Énfasis1 2 5 3 2" xfId="1801"/>
    <cellStyle name="40% - Énfasis1 2 5 3 3" xfId="2729"/>
    <cellStyle name="40% - Énfasis1 2 5 4" xfId="1177"/>
    <cellStyle name="40% - Énfasis1 2 5 5" xfId="2105"/>
    <cellStyle name="40% - Énfasis1 2 6" xfId="262"/>
    <cellStyle name="40% - Énfasis1 2 6 2" xfId="582"/>
    <cellStyle name="40% - Énfasis1 2 6 2 2" xfId="1593"/>
    <cellStyle name="40% - Énfasis1 2 6 2 3" xfId="2521"/>
    <cellStyle name="40% - Énfasis1 2 6 3" xfId="886"/>
    <cellStyle name="40% - Énfasis1 2 6 3 2" xfId="1897"/>
    <cellStyle name="40% - Énfasis1 2 6 3 3" xfId="2825"/>
    <cellStyle name="40% - Énfasis1 2 6 4" xfId="1273"/>
    <cellStyle name="40% - Énfasis1 2 6 5" xfId="2201"/>
    <cellStyle name="40% - Énfasis1 2 7" xfId="374"/>
    <cellStyle name="40% - Énfasis1 2 7 2" xfId="1385"/>
    <cellStyle name="40% - Énfasis1 2 7 3" xfId="2313"/>
    <cellStyle name="40% - Énfasis1 2 8" xfId="678"/>
    <cellStyle name="40% - Énfasis1 2 8 2" xfId="1689"/>
    <cellStyle name="40% - Énfasis1 2 8 3" xfId="2617"/>
    <cellStyle name="40% - Énfasis1 2 9" xfId="998"/>
    <cellStyle name="40% - Énfasis1 3" xfId="68"/>
    <cellStyle name="40% - Énfasis1 3 2" xfId="180"/>
    <cellStyle name="40% - Énfasis1 3 2 2" xfId="500"/>
    <cellStyle name="40% - Énfasis1 3 2 2 2" xfId="1511"/>
    <cellStyle name="40% - Énfasis1 3 2 2 3" xfId="2439"/>
    <cellStyle name="40% - Énfasis1 3 2 3" xfId="804"/>
    <cellStyle name="40% - Énfasis1 3 2 3 2" xfId="1815"/>
    <cellStyle name="40% - Énfasis1 3 2 3 3" xfId="2743"/>
    <cellStyle name="40% - Énfasis1 3 2 4" xfId="1191"/>
    <cellStyle name="40% - Énfasis1 3 2 5" xfId="2119"/>
    <cellStyle name="40% - Énfasis1 3 3" xfId="276"/>
    <cellStyle name="40% - Énfasis1 3 3 2" xfId="596"/>
    <cellStyle name="40% - Énfasis1 3 3 2 2" xfId="1607"/>
    <cellStyle name="40% - Énfasis1 3 3 2 3" xfId="2535"/>
    <cellStyle name="40% - Énfasis1 3 3 3" xfId="900"/>
    <cellStyle name="40% - Énfasis1 3 3 3 2" xfId="1911"/>
    <cellStyle name="40% - Énfasis1 3 3 3 3" xfId="2839"/>
    <cellStyle name="40% - Énfasis1 3 3 4" xfId="1287"/>
    <cellStyle name="40% - Énfasis1 3 3 5" xfId="2215"/>
    <cellStyle name="40% - Énfasis1 3 4" xfId="388"/>
    <cellStyle name="40% - Énfasis1 3 4 2" xfId="1399"/>
    <cellStyle name="40% - Énfasis1 3 4 3" xfId="2327"/>
    <cellStyle name="40% - Énfasis1 3 5" xfId="692"/>
    <cellStyle name="40% - Énfasis1 3 5 2" xfId="1703"/>
    <cellStyle name="40% - Énfasis1 3 5 3" xfId="2631"/>
    <cellStyle name="40% - Énfasis1 3 6" xfId="1079"/>
    <cellStyle name="40% - Énfasis1 3 7" xfId="2007"/>
    <cellStyle name="40% - Énfasis1 4" xfId="72"/>
    <cellStyle name="40% - Énfasis1 4 2" xfId="184"/>
    <cellStyle name="40% - Énfasis1 4 2 2" xfId="504"/>
    <cellStyle name="40% - Énfasis1 4 2 2 2" xfId="1515"/>
    <cellStyle name="40% - Énfasis1 4 2 2 3" xfId="2443"/>
    <cellStyle name="40% - Énfasis1 4 2 3" xfId="808"/>
    <cellStyle name="40% - Énfasis1 4 2 3 2" xfId="1819"/>
    <cellStyle name="40% - Énfasis1 4 2 3 3" xfId="2747"/>
    <cellStyle name="40% - Énfasis1 4 2 4" xfId="1195"/>
    <cellStyle name="40% - Énfasis1 4 2 5" xfId="2123"/>
    <cellStyle name="40% - Énfasis1 4 3" xfId="280"/>
    <cellStyle name="40% - Énfasis1 4 3 2" xfId="600"/>
    <cellStyle name="40% - Énfasis1 4 3 2 2" xfId="1611"/>
    <cellStyle name="40% - Énfasis1 4 3 2 3" xfId="2539"/>
    <cellStyle name="40% - Énfasis1 4 3 3" xfId="904"/>
    <cellStyle name="40% - Énfasis1 4 3 3 2" xfId="1915"/>
    <cellStyle name="40% - Énfasis1 4 3 3 3" xfId="2843"/>
    <cellStyle name="40% - Énfasis1 4 3 4" xfId="1291"/>
    <cellStyle name="40% - Énfasis1 4 3 5" xfId="2219"/>
    <cellStyle name="40% - Énfasis1 4 4" xfId="392"/>
    <cellStyle name="40% - Énfasis1 4 4 2" xfId="1403"/>
    <cellStyle name="40% - Énfasis1 4 4 3" xfId="2331"/>
    <cellStyle name="40% - Énfasis1 4 5" xfId="696"/>
    <cellStyle name="40% - Énfasis1 4 5 2" xfId="1707"/>
    <cellStyle name="40% - Énfasis1 4 5 3" xfId="2635"/>
    <cellStyle name="40% - Énfasis1 4 6" xfId="1083"/>
    <cellStyle name="40% - Énfasis1 4 7" xfId="2011"/>
    <cellStyle name="40% - Énfasis1 5" xfId="63"/>
    <cellStyle name="40% - Énfasis1 5 2" xfId="175"/>
    <cellStyle name="40% - Énfasis1 5 2 2" xfId="495"/>
    <cellStyle name="40% - Énfasis1 5 2 2 2" xfId="1506"/>
    <cellStyle name="40% - Énfasis1 5 2 2 3" xfId="2434"/>
    <cellStyle name="40% - Énfasis1 5 2 3" xfId="799"/>
    <cellStyle name="40% - Énfasis1 5 2 3 2" xfId="1810"/>
    <cellStyle name="40% - Énfasis1 5 2 3 3" xfId="2738"/>
    <cellStyle name="40% - Énfasis1 5 2 4" xfId="1186"/>
    <cellStyle name="40% - Énfasis1 5 2 5" xfId="2114"/>
    <cellStyle name="40% - Énfasis1 5 3" xfId="271"/>
    <cellStyle name="40% - Énfasis1 5 3 2" xfId="591"/>
    <cellStyle name="40% - Énfasis1 5 3 2 2" xfId="1602"/>
    <cellStyle name="40% - Énfasis1 5 3 2 3" xfId="2530"/>
    <cellStyle name="40% - Énfasis1 5 3 3" xfId="895"/>
    <cellStyle name="40% - Énfasis1 5 3 3 2" xfId="1906"/>
    <cellStyle name="40% - Énfasis1 5 3 3 3" xfId="2834"/>
    <cellStyle name="40% - Énfasis1 5 3 4" xfId="1282"/>
    <cellStyle name="40% - Énfasis1 5 3 5" xfId="2210"/>
    <cellStyle name="40% - Énfasis1 5 4" xfId="383"/>
    <cellStyle name="40% - Énfasis1 5 4 2" xfId="1394"/>
    <cellStyle name="40% - Énfasis1 5 4 3" xfId="2322"/>
    <cellStyle name="40% - Énfasis1 5 5" xfId="687"/>
    <cellStyle name="40% - Énfasis1 5 5 2" xfId="1698"/>
    <cellStyle name="40% - Énfasis1 5 5 3" xfId="2626"/>
    <cellStyle name="40% - Énfasis1 5 6" xfId="1074"/>
    <cellStyle name="40% - Énfasis1 5 7" xfId="2002"/>
    <cellStyle name="40% - Énfasis1 6" xfId="142"/>
    <cellStyle name="40% - Énfasis1 6 2" xfId="462"/>
    <cellStyle name="40% - Énfasis1 6 2 2" xfId="1473"/>
    <cellStyle name="40% - Énfasis1 6 2 3" xfId="2401"/>
    <cellStyle name="40% - Énfasis1 6 3" xfId="766"/>
    <cellStyle name="40% - Énfasis1 6 3 2" xfId="1777"/>
    <cellStyle name="40% - Énfasis1 6 3 3" xfId="2705"/>
    <cellStyle name="40% - Énfasis1 6 4" xfId="1153"/>
    <cellStyle name="40% - Énfasis1 6 5" xfId="2081"/>
    <cellStyle name="40% - Énfasis1 7" xfId="146"/>
    <cellStyle name="40% - Énfasis1 7 2" xfId="466"/>
    <cellStyle name="40% - Énfasis1 7 2 2" xfId="1477"/>
    <cellStyle name="40% - Énfasis1 7 2 3" xfId="2405"/>
    <cellStyle name="40% - Énfasis1 7 3" xfId="770"/>
    <cellStyle name="40% - Énfasis1 7 3 2" xfId="1781"/>
    <cellStyle name="40% - Énfasis1 7 3 3" xfId="2709"/>
    <cellStyle name="40% - Énfasis1 7 4" xfId="1157"/>
    <cellStyle name="40% - Énfasis1 7 5" xfId="2085"/>
    <cellStyle name="40% - Énfasis1 8" xfId="350"/>
    <cellStyle name="40% - Énfasis1 8 2" xfId="1361"/>
    <cellStyle name="40% - Énfasis1 8 3" xfId="2289"/>
    <cellStyle name="40% - Énfasis1 9" xfId="354"/>
    <cellStyle name="40% - Énfasis1 9 2" xfId="1365"/>
    <cellStyle name="40% - Énfasis1 9 3" xfId="2293"/>
    <cellStyle name="40% - Énfasis2" xfId="24" builtinId="35" customBuiltin="1"/>
    <cellStyle name="40% - Énfasis2 10" xfId="976"/>
    <cellStyle name="40% - Énfasis2 11" xfId="972"/>
    <cellStyle name="40% - Énfasis2 12" xfId="1030"/>
    <cellStyle name="40% - Énfasis2 13" xfId="1043"/>
    <cellStyle name="40% - Énfasis2 14" xfId="1039"/>
    <cellStyle name="40% - Énfasis2 15" xfId="2915"/>
    <cellStyle name="40% - Énfasis2 16" xfId="2930"/>
    <cellStyle name="40% - Énfasis2 2" xfId="53"/>
    <cellStyle name="40% - Énfasis2 2 10" xfId="1017"/>
    <cellStyle name="40% - Énfasis2 2 11" xfId="1066"/>
    <cellStyle name="40% - Énfasis2 2 12" xfId="1994"/>
    <cellStyle name="40% - Énfasis2 2 2" xfId="96"/>
    <cellStyle name="40% - Énfasis2 2 2 2" xfId="208"/>
    <cellStyle name="40% - Énfasis2 2 2 2 2" xfId="528"/>
    <cellStyle name="40% - Énfasis2 2 2 2 2 2" xfId="1539"/>
    <cellStyle name="40% - Énfasis2 2 2 2 2 3" xfId="2467"/>
    <cellStyle name="40% - Énfasis2 2 2 2 3" xfId="832"/>
    <cellStyle name="40% - Énfasis2 2 2 2 3 2" xfId="1843"/>
    <cellStyle name="40% - Énfasis2 2 2 2 3 3" xfId="2771"/>
    <cellStyle name="40% - Énfasis2 2 2 2 4" xfId="1219"/>
    <cellStyle name="40% - Énfasis2 2 2 2 5" xfId="2147"/>
    <cellStyle name="40% - Énfasis2 2 2 3" xfId="304"/>
    <cellStyle name="40% - Énfasis2 2 2 3 2" xfId="624"/>
    <cellStyle name="40% - Énfasis2 2 2 3 2 2" xfId="1635"/>
    <cellStyle name="40% - Énfasis2 2 2 3 2 3" xfId="2563"/>
    <cellStyle name="40% - Énfasis2 2 2 3 3" xfId="928"/>
    <cellStyle name="40% - Énfasis2 2 2 3 3 2" xfId="1939"/>
    <cellStyle name="40% - Énfasis2 2 2 3 3 3" xfId="2867"/>
    <cellStyle name="40% - Énfasis2 2 2 3 4" xfId="1315"/>
    <cellStyle name="40% - Énfasis2 2 2 3 5" xfId="2243"/>
    <cellStyle name="40% - Énfasis2 2 2 4" xfId="416"/>
    <cellStyle name="40% - Énfasis2 2 2 4 2" xfId="1427"/>
    <cellStyle name="40% - Énfasis2 2 2 4 3" xfId="2355"/>
    <cellStyle name="40% - Énfasis2 2 2 5" xfId="720"/>
    <cellStyle name="40% - Énfasis2 2 2 5 2" xfId="1731"/>
    <cellStyle name="40% - Énfasis2 2 2 5 3" xfId="2659"/>
    <cellStyle name="40% - Énfasis2 2 2 6" xfId="1107"/>
    <cellStyle name="40% - Énfasis2 2 2 7" xfId="2035"/>
    <cellStyle name="40% - Énfasis2 2 3" xfId="115"/>
    <cellStyle name="40% - Énfasis2 2 3 2" xfId="227"/>
    <cellStyle name="40% - Énfasis2 2 3 2 2" xfId="547"/>
    <cellStyle name="40% - Énfasis2 2 3 2 2 2" xfId="1558"/>
    <cellStyle name="40% - Énfasis2 2 3 2 2 3" xfId="2486"/>
    <cellStyle name="40% - Énfasis2 2 3 2 3" xfId="851"/>
    <cellStyle name="40% - Énfasis2 2 3 2 3 2" xfId="1862"/>
    <cellStyle name="40% - Énfasis2 2 3 2 3 3" xfId="2790"/>
    <cellStyle name="40% - Énfasis2 2 3 2 4" xfId="1238"/>
    <cellStyle name="40% - Énfasis2 2 3 2 5" xfId="2166"/>
    <cellStyle name="40% - Énfasis2 2 3 3" xfId="323"/>
    <cellStyle name="40% - Énfasis2 2 3 3 2" xfId="643"/>
    <cellStyle name="40% - Énfasis2 2 3 3 2 2" xfId="1654"/>
    <cellStyle name="40% - Énfasis2 2 3 3 2 3" xfId="2582"/>
    <cellStyle name="40% - Énfasis2 2 3 3 3" xfId="947"/>
    <cellStyle name="40% - Énfasis2 2 3 3 3 2" xfId="1958"/>
    <cellStyle name="40% - Énfasis2 2 3 3 3 3" xfId="2886"/>
    <cellStyle name="40% - Énfasis2 2 3 3 4" xfId="1334"/>
    <cellStyle name="40% - Énfasis2 2 3 3 5" xfId="2262"/>
    <cellStyle name="40% - Énfasis2 2 3 4" xfId="435"/>
    <cellStyle name="40% - Énfasis2 2 3 4 2" xfId="1446"/>
    <cellStyle name="40% - Énfasis2 2 3 4 3" xfId="2374"/>
    <cellStyle name="40% - Énfasis2 2 3 5" xfId="739"/>
    <cellStyle name="40% - Énfasis2 2 3 5 2" xfId="1750"/>
    <cellStyle name="40% - Énfasis2 2 3 5 3" xfId="2678"/>
    <cellStyle name="40% - Énfasis2 2 3 6" xfId="1126"/>
    <cellStyle name="40% - Énfasis2 2 3 7" xfId="2054"/>
    <cellStyle name="40% - Énfasis2 2 4" xfId="133"/>
    <cellStyle name="40% - Énfasis2 2 4 2" xfId="245"/>
    <cellStyle name="40% - Énfasis2 2 4 2 2" xfId="565"/>
    <cellStyle name="40% - Énfasis2 2 4 2 2 2" xfId="1576"/>
    <cellStyle name="40% - Énfasis2 2 4 2 2 3" xfId="2504"/>
    <cellStyle name="40% - Énfasis2 2 4 2 3" xfId="869"/>
    <cellStyle name="40% - Énfasis2 2 4 2 3 2" xfId="1880"/>
    <cellStyle name="40% - Énfasis2 2 4 2 3 3" xfId="2808"/>
    <cellStyle name="40% - Énfasis2 2 4 2 4" xfId="1256"/>
    <cellStyle name="40% - Énfasis2 2 4 2 5" xfId="2184"/>
    <cellStyle name="40% - Énfasis2 2 4 3" xfId="341"/>
    <cellStyle name="40% - Énfasis2 2 4 3 2" xfId="661"/>
    <cellStyle name="40% - Énfasis2 2 4 3 2 2" xfId="1672"/>
    <cellStyle name="40% - Énfasis2 2 4 3 2 3" xfId="2600"/>
    <cellStyle name="40% - Énfasis2 2 4 3 3" xfId="965"/>
    <cellStyle name="40% - Énfasis2 2 4 3 3 2" xfId="1976"/>
    <cellStyle name="40% - Énfasis2 2 4 3 3 3" xfId="2904"/>
    <cellStyle name="40% - Énfasis2 2 4 3 4" xfId="1352"/>
    <cellStyle name="40% - Énfasis2 2 4 3 5" xfId="2280"/>
    <cellStyle name="40% - Énfasis2 2 4 4" xfId="453"/>
    <cellStyle name="40% - Énfasis2 2 4 4 2" xfId="1464"/>
    <cellStyle name="40% - Énfasis2 2 4 4 3" xfId="2392"/>
    <cellStyle name="40% - Énfasis2 2 4 5" xfId="757"/>
    <cellStyle name="40% - Énfasis2 2 4 5 2" xfId="1768"/>
    <cellStyle name="40% - Énfasis2 2 4 5 3" xfId="2696"/>
    <cellStyle name="40% - Énfasis2 2 4 6" xfId="1144"/>
    <cellStyle name="40% - Énfasis2 2 4 7" xfId="2072"/>
    <cellStyle name="40% - Énfasis2 2 5" xfId="167"/>
    <cellStyle name="40% - Énfasis2 2 5 2" xfId="487"/>
    <cellStyle name="40% - Énfasis2 2 5 2 2" xfId="1498"/>
    <cellStyle name="40% - Énfasis2 2 5 2 3" xfId="2426"/>
    <cellStyle name="40% - Énfasis2 2 5 3" xfId="791"/>
    <cellStyle name="40% - Énfasis2 2 5 3 2" xfId="1802"/>
    <cellStyle name="40% - Énfasis2 2 5 3 3" xfId="2730"/>
    <cellStyle name="40% - Énfasis2 2 5 4" xfId="1178"/>
    <cellStyle name="40% - Énfasis2 2 5 5" xfId="2106"/>
    <cellStyle name="40% - Énfasis2 2 6" xfId="263"/>
    <cellStyle name="40% - Énfasis2 2 6 2" xfId="583"/>
    <cellStyle name="40% - Énfasis2 2 6 2 2" xfId="1594"/>
    <cellStyle name="40% - Énfasis2 2 6 2 3" xfId="2522"/>
    <cellStyle name="40% - Énfasis2 2 6 3" xfId="887"/>
    <cellStyle name="40% - Énfasis2 2 6 3 2" xfId="1898"/>
    <cellStyle name="40% - Énfasis2 2 6 3 3" xfId="2826"/>
    <cellStyle name="40% - Énfasis2 2 6 4" xfId="1274"/>
    <cellStyle name="40% - Énfasis2 2 6 5" xfId="2202"/>
    <cellStyle name="40% - Énfasis2 2 7" xfId="375"/>
    <cellStyle name="40% - Énfasis2 2 7 2" xfId="1386"/>
    <cellStyle name="40% - Énfasis2 2 7 3" xfId="2314"/>
    <cellStyle name="40% - Énfasis2 2 8" xfId="679"/>
    <cellStyle name="40% - Énfasis2 2 8 2" xfId="1690"/>
    <cellStyle name="40% - Énfasis2 2 8 3" xfId="2618"/>
    <cellStyle name="40% - Énfasis2 2 9" xfId="999"/>
    <cellStyle name="40% - Énfasis2 3" xfId="70"/>
    <cellStyle name="40% - Énfasis2 3 2" xfId="182"/>
    <cellStyle name="40% - Énfasis2 3 2 2" xfId="502"/>
    <cellStyle name="40% - Énfasis2 3 2 2 2" xfId="1513"/>
    <cellStyle name="40% - Énfasis2 3 2 2 3" xfId="2441"/>
    <cellStyle name="40% - Énfasis2 3 2 3" xfId="806"/>
    <cellStyle name="40% - Énfasis2 3 2 3 2" xfId="1817"/>
    <cellStyle name="40% - Énfasis2 3 2 3 3" xfId="2745"/>
    <cellStyle name="40% - Énfasis2 3 2 4" xfId="1193"/>
    <cellStyle name="40% - Énfasis2 3 2 5" xfId="2121"/>
    <cellStyle name="40% - Énfasis2 3 3" xfId="278"/>
    <cellStyle name="40% - Énfasis2 3 3 2" xfId="598"/>
    <cellStyle name="40% - Énfasis2 3 3 2 2" xfId="1609"/>
    <cellStyle name="40% - Énfasis2 3 3 2 3" xfId="2537"/>
    <cellStyle name="40% - Énfasis2 3 3 3" xfId="902"/>
    <cellStyle name="40% - Énfasis2 3 3 3 2" xfId="1913"/>
    <cellStyle name="40% - Énfasis2 3 3 3 3" xfId="2841"/>
    <cellStyle name="40% - Énfasis2 3 3 4" xfId="1289"/>
    <cellStyle name="40% - Énfasis2 3 3 5" xfId="2217"/>
    <cellStyle name="40% - Énfasis2 3 4" xfId="390"/>
    <cellStyle name="40% - Énfasis2 3 4 2" xfId="1401"/>
    <cellStyle name="40% - Énfasis2 3 4 3" xfId="2329"/>
    <cellStyle name="40% - Énfasis2 3 5" xfId="694"/>
    <cellStyle name="40% - Énfasis2 3 5 2" xfId="1705"/>
    <cellStyle name="40% - Énfasis2 3 5 3" xfId="2633"/>
    <cellStyle name="40% - Énfasis2 3 6" xfId="1081"/>
    <cellStyle name="40% - Énfasis2 3 7" xfId="2009"/>
    <cellStyle name="40% - Énfasis2 4" xfId="64"/>
    <cellStyle name="40% - Énfasis2 4 2" xfId="176"/>
    <cellStyle name="40% - Énfasis2 4 2 2" xfId="496"/>
    <cellStyle name="40% - Énfasis2 4 2 2 2" xfId="1507"/>
    <cellStyle name="40% - Énfasis2 4 2 2 3" xfId="2435"/>
    <cellStyle name="40% - Énfasis2 4 2 3" xfId="800"/>
    <cellStyle name="40% - Énfasis2 4 2 3 2" xfId="1811"/>
    <cellStyle name="40% - Énfasis2 4 2 3 3" xfId="2739"/>
    <cellStyle name="40% - Énfasis2 4 2 4" xfId="1187"/>
    <cellStyle name="40% - Énfasis2 4 2 5" xfId="2115"/>
    <cellStyle name="40% - Énfasis2 4 3" xfId="272"/>
    <cellStyle name="40% - Énfasis2 4 3 2" xfId="592"/>
    <cellStyle name="40% - Énfasis2 4 3 2 2" xfId="1603"/>
    <cellStyle name="40% - Énfasis2 4 3 2 3" xfId="2531"/>
    <cellStyle name="40% - Énfasis2 4 3 3" xfId="896"/>
    <cellStyle name="40% - Énfasis2 4 3 3 2" xfId="1907"/>
    <cellStyle name="40% - Énfasis2 4 3 3 3" xfId="2835"/>
    <cellStyle name="40% - Énfasis2 4 3 4" xfId="1283"/>
    <cellStyle name="40% - Énfasis2 4 3 5" xfId="2211"/>
    <cellStyle name="40% - Énfasis2 4 4" xfId="384"/>
    <cellStyle name="40% - Énfasis2 4 4 2" xfId="1395"/>
    <cellStyle name="40% - Énfasis2 4 4 3" xfId="2323"/>
    <cellStyle name="40% - Énfasis2 4 5" xfId="688"/>
    <cellStyle name="40% - Énfasis2 4 5 2" xfId="1699"/>
    <cellStyle name="40% - Énfasis2 4 5 3" xfId="2627"/>
    <cellStyle name="40% - Énfasis2 4 6" xfId="1075"/>
    <cellStyle name="40% - Énfasis2 4 7" xfId="2003"/>
    <cellStyle name="40% - Énfasis2 5" xfId="87"/>
    <cellStyle name="40% - Énfasis2 5 2" xfId="199"/>
    <cellStyle name="40% - Énfasis2 5 2 2" xfId="519"/>
    <cellStyle name="40% - Énfasis2 5 2 2 2" xfId="1530"/>
    <cellStyle name="40% - Énfasis2 5 2 2 3" xfId="2458"/>
    <cellStyle name="40% - Énfasis2 5 2 3" xfId="823"/>
    <cellStyle name="40% - Énfasis2 5 2 3 2" xfId="1834"/>
    <cellStyle name="40% - Énfasis2 5 2 3 3" xfId="2762"/>
    <cellStyle name="40% - Énfasis2 5 2 4" xfId="1210"/>
    <cellStyle name="40% - Énfasis2 5 2 5" xfId="2138"/>
    <cellStyle name="40% - Énfasis2 5 3" xfId="295"/>
    <cellStyle name="40% - Énfasis2 5 3 2" xfId="615"/>
    <cellStyle name="40% - Énfasis2 5 3 2 2" xfId="1626"/>
    <cellStyle name="40% - Énfasis2 5 3 2 3" xfId="2554"/>
    <cellStyle name="40% - Énfasis2 5 3 3" xfId="919"/>
    <cellStyle name="40% - Énfasis2 5 3 3 2" xfId="1930"/>
    <cellStyle name="40% - Énfasis2 5 3 3 3" xfId="2858"/>
    <cellStyle name="40% - Énfasis2 5 3 4" xfId="1306"/>
    <cellStyle name="40% - Énfasis2 5 3 5" xfId="2234"/>
    <cellStyle name="40% - Énfasis2 5 4" xfId="407"/>
    <cellStyle name="40% - Énfasis2 5 4 2" xfId="1418"/>
    <cellStyle name="40% - Énfasis2 5 4 3" xfId="2346"/>
    <cellStyle name="40% - Énfasis2 5 5" xfId="711"/>
    <cellStyle name="40% - Énfasis2 5 5 2" xfId="1722"/>
    <cellStyle name="40% - Énfasis2 5 5 3" xfId="2650"/>
    <cellStyle name="40% - Énfasis2 5 6" xfId="1098"/>
    <cellStyle name="40% - Énfasis2 5 7" xfId="2026"/>
    <cellStyle name="40% - Énfasis2 6" xfId="144"/>
    <cellStyle name="40% - Énfasis2 6 2" xfId="464"/>
    <cellStyle name="40% - Énfasis2 6 2 2" xfId="1475"/>
    <cellStyle name="40% - Énfasis2 6 2 3" xfId="2403"/>
    <cellStyle name="40% - Énfasis2 6 3" xfId="768"/>
    <cellStyle name="40% - Énfasis2 6 3 2" xfId="1779"/>
    <cellStyle name="40% - Énfasis2 6 3 3" xfId="2707"/>
    <cellStyle name="40% - Énfasis2 6 4" xfId="1155"/>
    <cellStyle name="40% - Énfasis2 6 5" xfId="2083"/>
    <cellStyle name="40% - Énfasis2 7" xfId="140"/>
    <cellStyle name="40% - Énfasis2 7 2" xfId="460"/>
    <cellStyle name="40% - Énfasis2 7 2 2" xfId="1471"/>
    <cellStyle name="40% - Énfasis2 7 2 3" xfId="2399"/>
    <cellStyle name="40% - Énfasis2 7 3" xfId="764"/>
    <cellStyle name="40% - Énfasis2 7 3 2" xfId="1775"/>
    <cellStyle name="40% - Énfasis2 7 3 3" xfId="2703"/>
    <cellStyle name="40% - Énfasis2 7 4" xfId="1151"/>
    <cellStyle name="40% - Énfasis2 7 5" xfId="2079"/>
    <cellStyle name="40% - Énfasis2 8" xfId="352"/>
    <cellStyle name="40% - Énfasis2 8 2" xfId="1363"/>
    <cellStyle name="40% - Énfasis2 8 3" xfId="2291"/>
    <cellStyle name="40% - Énfasis2 9" xfId="348"/>
    <cellStyle name="40% - Énfasis2 9 2" xfId="1359"/>
    <cellStyle name="40% - Énfasis2 9 3" xfId="2287"/>
    <cellStyle name="40% - Énfasis3" xfId="28" builtinId="39" customBuiltin="1"/>
    <cellStyle name="40% - Énfasis3 10" xfId="980"/>
    <cellStyle name="40% - Énfasis3 11" xfId="989"/>
    <cellStyle name="40% - Énfasis3 12" xfId="1031"/>
    <cellStyle name="40% - Énfasis3 13" xfId="1047"/>
    <cellStyle name="40% - Énfasis3 14" xfId="1056"/>
    <cellStyle name="40% - Énfasis3 15" xfId="2917"/>
    <cellStyle name="40% - Énfasis3 16" xfId="2932"/>
    <cellStyle name="40% - Énfasis3 2" xfId="54"/>
    <cellStyle name="40% - Énfasis3 2 10" xfId="1018"/>
    <cellStyle name="40% - Énfasis3 2 11" xfId="1067"/>
    <cellStyle name="40% - Énfasis3 2 12" xfId="1995"/>
    <cellStyle name="40% - Énfasis3 2 2" xfId="97"/>
    <cellStyle name="40% - Énfasis3 2 2 2" xfId="209"/>
    <cellStyle name="40% - Énfasis3 2 2 2 2" xfId="529"/>
    <cellStyle name="40% - Énfasis3 2 2 2 2 2" xfId="1540"/>
    <cellStyle name="40% - Énfasis3 2 2 2 2 3" xfId="2468"/>
    <cellStyle name="40% - Énfasis3 2 2 2 3" xfId="833"/>
    <cellStyle name="40% - Énfasis3 2 2 2 3 2" xfId="1844"/>
    <cellStyle name="40% - Énfasis3 2 2 2 3 3" xfId="2772"/>
    <cellStyle name="40% - Énfasis3 2 2 2 4" xfId="1220"/>
    <cellStyle name="40% - Énfasis3 2 2 2 5" xfId="2148"/>
    <cellStyle name="40% - Énfasis3 2 2 3" xfId="305"/>
    <cellStyle name="40% - Énfasis3 2 2 3 2" xfId="625"/>
    <cellStyle name="40% - Énfasis3 2 2 3 2 2" xfId="1636"/>
    <cellStyle name="40% - Énfasis3 2 2 3 2 3" xfId="2564"/>
    <cellStyle name="40% - Énfasis3 2 2 3 3" xfId="929"/>
    <cellStyle name="40% - Énfasis3 2 2 3 3 2" xfId="1940"/>
    <cellStyle name="40% - Énfasis3 2 2 3 3 3" xfId="2868"/>
    <cellStyle name="40% - Énfasis3 2 2 3 4" xfId="1316"/>
    <cellStyle name="40% - Énfasis3 2 2 3 5" xfId="2244"/>
    <cellStyle name="40% - Énfasis3 2 2 4" xfId="417"/>
    <cellStyle name="40% - Énfasis3 2 2 4 2" xfId="1428"/>
    <cellStyle name="40% - Énfasis3 2 2 4 3" xfId="2356"/>
    <cellStyle name="40% - Énfasis3 2 2 5" xfId="721"/>
    <cellStyle name="40% - Énfasis3 2 2 5 2" xfId="1732"/>
    <cellStyle name="40% - Énfasis3 2 2 5 3" xfId="2660"/>
    <cellStyle name="40% - Énfasis3 2 2 6" xfId="1108"/>
    <cellStyle name="40% - Énfasis3 2 2 7" xfId="2036"/>
    <cellStyle name="40% - Énfasis3 2 3" xfId="116"/>
    <cellStyle name="40% - Énfasis3 2 3 2" xfId="228"/>
    <cellStyle name="40% - Énfasis3 2 3 2 2" xfId="548"/>
    <cellStyle name="40% - Énfasis3 2 3 2 2 2" xfId="1559"/>
    <cellStyle name="40% - Énfasis3 2 3 2 2 3" xfId="2487"/>
    <cellStyle name="40% - Énfasis3 2 3 2 3" xfId="852"/>
    <cellStyle name="40% - Énfasis3 2 3 2 3 2" xfId="1863"/>
    <cellStyle name="40% - Énfasis3 2 3 2 3 3" xfId="2791"/>
    <cellStyle name="40% - Énfasis3 2 3 2 4" xfId="1239"/>
    <cellStyle name="40% - Énfasis3 2 3 2 5" xfId="2167"/>
    <cellStyle name="40% - Énfasis3 2 3 3" xfId="324"/>
    <cellStyle name="40% - Énfasis3 2 3 3 2" xfId="644"/>
    <cellStyle name="40% - Énfasis3 2 3 3 2 2" xfId="1655"/>
    <cellStyle name="40% - Énfasis3 2 3 3 2 3" xfId="2583"/>
    <cellStyle name="40% - Énfasis3 2 3 3 3" xfId="948"/>
    <cellStyle name="40% - Énfasis3 2 3 3 3 2" xfId="1959"/>
    <cellStyle name="40% - Énfasis3 2 3 3 3 3" xfId="2887"/>
    <cellStyle name="40% - Énfasis3 2 3 3 4" xfId="1335"/>
    <cellStyle name="40% - Énfasis3 2 3 3 5" xfId="2263"/>
    <cellStyle name="40% - Énfasis3 2 3 4" xfId="436"/>
    <cellStyle name="40% - Énfasis3 2 3 4 2" xfId="1447"/>
    <cellStyle name="40% - Énfasis3 2 3 4 3" xfId="2375"/>
    <cellStyle name="40% - Énfasis3 2 3 5" xfId="740"/>
    <cellStyle name="40% - Énfasis3 2 3 5 2" xfId="1751"/>
    <cellStyle name="40% - Énfasis3 2 3 5 3" xfId="2679"/>
    <cellStyle name="40% - Énfasis3 2 3 6" xfId="1127"/>
    <cellStyle name="40% - Énfasis3 2 3 7" xfId="2055"/>
    <cellStyle name="40% - Énfasis3 2 4" xfId="134"/>
    <cellStyle name="40% - Énfasis3 2 4 2" xfId="246"/>
    <cellStyle name="40% - Énfasis3 2 4 2 2" xfId="566"/>
    <cellStyle name="40% - Énfasis3 2 4 2 2 2" xfId="1577"/>
    <cellStyle name="40% - Énfasis3 2 4 2 2 3" xfId="2505"/>
    <cellStyle name="40% - Énfasis3 2 4 2 3" xfId="870"/>
    <cellStyle name="40% - Énfasis3 2 4 2 3 2" xfId="1881"/>
    <cellStyle name="40% - Énfasis3 2 4 2 3 3" xfId="2809"/>
    <cellStyle name="40% - Énfasis3 2 4 2 4" xfId="1257"/>
    <cellStyle name="40% - Énfasis3 2 4 2 5" xfId="2185"/>
    <cellStyle name="40% - Énfasis3 2 4 3" xfId="342"/>
    <cellStyle name="40% - Énfasis3 2 4 3 2" xfId="662"/>
    <cellStyle name="40% - Énfasis3 2 4 3 2 2" xfId="1673"/>
    <cellStyle name="40% - Énfasis3 2 4 3 2 3" xfId="2601"/>
    <cellStyle name="40% - Énfasis3 2 4 3 3" xfId="966"/>
    <cellStyle name="40% - Énfasis3 2 4 3 3 2" xfId="1977"/>
    <cellStyle name="40% - Énfasis3 2 4 3 3 3" xfId="2905"/>
    <cellStyle name="40% - Énfasis3 2 4 3 4" xfId="1353"/>
    <cellStyle name="40% - Énfasis3 2 4 3 5" xfId="2281"/>
    <cellStyle name="40% - Énfasis3 2 4 4" xfId="454"/>
    <cellStyle name="40% - Énfasis3 2 4 4 2" xfId="1465"/>
    <cellStyle name="40% - Énfasis3 2 4 4 3" xfId="2393"/>
    <cellStyle name="40% - Énfasis3 2 4 5" xfId="758"/>
    <cellStyle name="40% - Énfasis3 2 4 5 2" xfId="1769"/>
    <cellStyle name="40% - Énfasis3 2 4 5 3" xfId="2697"/>
    <cellStyle name="40% - Énfasis3 2 4 6" xfId="1145"/>
    <cellStyle name="40% - Énfasis3 2 4 7" xfId="2073"/>
    <cellStyle name="40% - Énfasis3 2 5" xfId="168"/>
    <cellStyle name="40% - Énfasis3 2 5 2" xfId="488"/>
    <cellStyle name="40% - Énfasis3 2 5 2 2" xfId="1499"/>
    <cellStyle name="40% - Énfasis3 2 5 2 3" xfId="2427"/>
    <cellStyle name="40% - Énfasis3 2 5 3" xfId="792"/>
    <cellStyle name="40% - Énfasis3 2 5 3 2" xfId="1803"/>
    <cellStyle name="40% - Énfasis3 2 5 3 3" xfId="2731"/>
    <cellStyle name="40% - Énfasis3 2 5 4" xfId="1179"/>
    <cellStyle name="40% - Énfasis3 2 5 5" xfId="2107"/>
    <cellStyle name="40% - Énfasis3 2 6" xfId="264"/>
    <cellStyle name="40% - Énfasis3 2 6 2" xfId="584"/>
    <cellStyle name="40% - Énfasis3 2 6 2 2" xfId="1595"/>
    <cellStyle name="40% - Énfasis3 2 6 2 3" xfId="2523"/>
    <cellStyle name="40% - Énfasis3 2 6 3" xfId="888"/>
    <cellStyle name="40% - Énfasis3 2 6 3 2" xfId="1899"/>
    <cellStyle name="40% - Énfasis3 2 6 3 3" xfId="2827"/>
    <cellStyle name="40% - Énfasis3 2 6 4" xfId="1275"/>
    <cellStyle name="40% - Énfasis3 2 6 5" xfId="2203"/>
    <cellStyle name="40% - Énfasis3 2 7" xfId="376"/>
    <cellStyle name="40% - Énfasis3 2 7 2" xfId="1387"/>
    <cellStyle name="40% - Énfasis3 2 7 3" xfId="2315"/>
    <cellStyle name="40% - Énfasis3 2 8" xfId="680"/>
    <cellStyle name="40% - Énfasis3 2 8 2" xfId="1691"/>
    <cellStyle name="40% - Énfasis3 2 8 3" xfId="2619"/>
    <cellStyle name="40% - Énfasis3 2 9" xfId="1000"/>
    <cellStyle name="40% - Énfasis3 3" xfId="74"/>
    <cellStyle name="40% - Énfasis3 3 2" xfId="186"/>
    <cellStyle name="40% - Énfasis3 3 2 2" xfId="506"/>
    <cellStyle name="40% - Énfasis3 3 2 2 2" xfId="1517"/>
    <cellStyle name="40% - Énfasis3 3 2 2 3" xfId="2445"/>
    <cellStyle name="40% - Énfasis3 3 2 3" xfId="810"/>
    <cellStyle name="40% - Énfasis3 3 2 3 2" xfId="1821"/>
    <cellStyle name="40% - Énfasis3 3 2 3 3" xfId="2749"/>
    <cellStyle name="40% - Énfasis3 3 2 4" xfId="1197"/>
    <cellStyle name="40% - Énfasis3 3 2 5" xfId="2125"/>
    <cellStyle name="40% - Énfasis3 3 3" xfId="282"/>
    <cellStyle name="40% - Énfasis3 3 3 2" xfId="602"/>
    <cellStyle name="40% - Énfasis3 3 3 2 2" xfId="1613"/>
    <cellStyle name="40% - Énfasis3 3 3 2 3" xfId="2541"/>
    <cellStyle name="40% - Énfasis3 3 3 3" xfId="906"/>
    <cellStyle name="40% - Énfasis3 3 3 3 2" xfId="1917"/>
    <cellStyle name="40% - Énfasis3 3 3 3 3" xfId="2845"/>
    <cellStyle name="40% - Énfasis3 3 3 4" xfId="1293"/>
    <cellStyle name="40% - Énfasis3 3 3 5" xfId="2221"/>
    <cellStyle name="40% - Énfasis3 3 4" xfId="394"/>
    <cellStyle name="40% - Énfasis3 3 4 2" xfId="1405"/>
    <cellStyle name="40% - Énfasis3 3 4 3" xfId="2333"/>
    <cellStyle name="40% - Énfasis3 3 5" xfId="698"/>
    <cellStyle name="40% - Énfasis3 3 5 2" xfId="1709"/>
    <cellStyle name="40% - Énfasis3 3 5 3" xfId="2637"/>
    <cellStyle name="40% - Énfasis3 3 6" xfId="1085"/>
    <cellStyle name="40% - Énfasis3 3 7" xfId="2013"/>
    <cellStyle name="40% - Énfasis3 4" xfId="85"/>
    <cellStyle name="40% - Énfasis3 4 2" xfId="197"/>
    <cellStyle name="40% - Énfasis3 4 2 2" xfId="517"/>
    <cellStyle name="40% - Énfasis3 4 2 2 2" xfId="1528"/>
    <cellStyle name="40% - Énfasis3 4 2 2 3" xfId="2456"/>
    <cellStyle name="40% - Énfasis3 4 2 3" xfId="821"/>
    <cellStyle name="40% - Énfasis3 4 2 3 2" xfId="1832"/>
    <cellStyle name="40% - Énfasis3 4 2 3 3" xfId="2760"/>
    <cellStyle name="40% - Énfasis3 4 2 4" xfId="1208"/>
    <cellStyle name="40% - Énfasis3 4 2 5" xfId="2136"/>
    <cellStyle name="40% - Énfasis3 4 3" xfId="293"/>
    <cellStyle name="40% - Énfasis3 4 3 2" xfId="613"/>
    <cellStyle name="40% - Énfasis3 4 3 2 2" xfId="1624"/>
    <cellStyle name="40% - Énfasis3 4 3 2 3" xfId="2552"/>
    <cellStyle name="40% - Énfasis3 4 3 3" xfId="917"/>
    <cellStyle name="40% - Énfasis3 4 3 3 2" xfId="1928"/>
    <cellStyle name="40% - Énfasis3 4 3 3 3" xfId="2856"/>
    <cellStyle name="40% - Énfasis3 4 3 4" xfId="1304"/>
    <cellStyle name="40% - Énfasis3 4 3 5" xfId="2232"/>
    <cellStyle name="40% - Énfasis3 4 4" xfId="405"/>
    <cellStyle name="40% - Énfasis3 4 4 2" xfId="1416"/>
    <cellStyle name="40% - Énfasis3 4 4 3" xfId="2344"/>
    <cellStyle name="40% - Énfasis3 4 5" xfId="709"/>
    <cellStyle name="40% - Énfasis3 4 5 2" xfId="1720"/>
    <cellStyle name="40% - Énfasis3 4 5 3" xfId="2648"/>
    <cellStyle name="40% - Énfasis3 4 6" xfId="1096"/>
    <cellStyle name="40% - Énfasis3 4 7" xfId="2024"/>
    <cellStyle name="40% - Énfasis3 5" xfId="105"/>
    <cellStyle name="40% - Énfasis3 5 2" xfId="217"/>
    <cellStyle name="40% - Énfasis3 5 2 2" xfId="537"/>
    <cellStyle name="40% - Énfasis3 5 2 2 2" xfId="1548"/>
    <cellStyle name="40% - Énfasis3 5 2 2 3" xfId="2476"/>
    <cellStyle name="40% - Énfasis3 5 2 3" xfId="841"/>
    <cellStyle name="40% - Énfasis3 5 2 3 2" xfId="1852"/>
    <cellStyle name="40% - Énfasis3 5 2 3 3" xfId="2780"/>
    <cellStyle name="40% - Énfasis3 5 2 4" xfId="1228"/>
    <cellStyle name="40% - Énfasis3 5 2 5" xfId="2156"/>
    <cellStyle name="40% - Énfasis3 5 3" xfId="313"/>
    <cellStyle name="40% - Énfasis3 5 3 2" xfId="633"/>
    <cellStyle name="40% - Énfasis3 5 3 2 2" xfId="1644"/>
    <cellStyle name="40% - Énfasis3 5 3 2 3" xfId="2572"/>
    <cellStyle name="40% - Énfasis3 5 3 3" xfId="937"/>
    <cellStyle name="40% - Énfasis3 5 3 3 2" xfId="1948"/>
    <cellStyle name="40% - Énfasis3 5 3 3 3" xfId="2876"/>
    <cellStyle name="40% - Énfasis3 5 3 4" xfId="1324"/>
    <cellStyle name="40% - Énfasis3 5 3 5" xfId="2252"/>
    <cellStyle name="40% - Énfasis3 5 4" xfId="425"/>
    <cellStyle name="40% - Énfasis3 5 4 2" xfId="1436"/>
    <cellStyle name="40% - Énfasis3 5 4 3" xfId="2364"/>
    <cellStyle name="40% - Énfasis3 5 5" xfId="729"/>
    <cellStyle name="40% - Énfasis3 5 5 2" xfId="1740"/>
    <cellStyle name="40% - Énfasis3 5 5 3" xfId="2668"/>
    <cellStyle name="40% - Énfasis3 5 6" xfId="1116"/>
    <cellStyle name="40% - Énfasis3 5 7" xfId="2044"/>
    <cellStyle name="40% - Énfasis3 6" xfId="148"/>
    <cellStyle name="40% - Énfasis3 6 2" xfId="468"/>
    <cellStyle name="40% - Énfasis3 6 2 2" xfId="1479"/>
    <cellStyle name="40% - Énfasis3 6 2 3" xfId="2407"/>
    <cellStyle name="40% - Énfasis3 6 3" xfId="772"/>
    <cellStyle name="40% - Énfasis3 6 3 2" xfId="1783"/>
    <cellStyle name="40% - Énfasis3 6 3 3" xfId="2711"/>
    <cellStyle name="40% - Énfasis3 6 4" xfId="1159"/>
    <cellStyle name="40% - Énfasis3 6 5" xfId="2087"/>
    <cellStyle name="40% - Énfasis3 7" xfId="157"/>
    <cellStyle name="40% - Énfasis3 7 2" xfId="477"/>
    <cellStyle name="40% - Énfasis3 7 2 2" xfId="1488"/>
    <cellStyle name="40% - Énfasis3 7 2 3" xfId="2416"/>
    <cellStyle name="40% - Énfasis3 7 3" xfId="781"/>
    <cellStyle name="40% - Énfasis3 7 3 2" xfId="1792"/>
    <cellStyle name="40% - Énfasis3 7 3 3" xfId="2720"/>
    <cellStyle name="40% - Énfasis3 7 4" xfId="1168"/>
    <cellStyle name="40% - Énfasis3 7 5" xfId="2096"/>
    <cellStyle name="40% - Énfasis3 8" xfId="356"/>
    <cellStyle name="40% - Énfasis3 8 2" xfId="1367"/>
    <cellStyle name="40% - Énfasis3 8 3" xfId="2295"/>
    <cellStyle name="40% - Énfasis3 9" xfId="365"/>
    <cellStyle name="40% - Énfasis3 9 2" xfId="1376"/>
    <cellStyle name="40% - Énfasis3 9 3" xfId="2304"/>
    <cellStyle name="40% - Énfasis4" xfId="32" builtinId="43" customBuiltin="1"/>
    <cellStyle name="40% - Énfasis4 10" xfId="984"/>
    <cellStyle name="40% - Énfasis4 11" xfId="977"/>
    <cellStyle name="40% - Énfasis4 12" xfId="1032"/>
    <cellStyle name="40% - Énfasis4 13" xfId="1051"/>
    <cellStyle name="40% - Énfasis4 14" xfId="1044"/>
    <cellStyle name="40% - Énfasis4 15" xfId="2919"/>
    <cellStyle name="40% - Énfasis4 16" xfId="2934"/>
    <cellStyle name="40% - Énfasis4 2" xfId="55"/>
    <cellStyle name="40% - Énfasis4 2 10" xfId="1019"/>
    <cellStyle name="40% - Énfasis4 2 11" xfId="1068"/>
    <cellStyle name="40% - Énfasis4 2 12" xfId="1996"/>
    <cellStyle name="40% - Énfasis4 2 2" xfId="98"/>
    <cellStyle name="40% - Énfasis4 2 2 2" xfId="210"/>
    <cellStyle name="40% - Énfasis4 2 2 2 2" xfId="530"/>
    <cellStyle name="40% - Énfasis4 2 2 2 2 2" xfId="1541"/>
    <cellStyle name="40% - Énfasis4 2 2 2 2 3" xfId="2469"/>
    <cellStyle name="40% - Énfasis4 2 2 2 3" xfId="834"/>
    <cellStyle name="40% - Énfasis4 2 2 2 3 2" xfId="1845"/>
    <cellStyle name="40% - Énfasis4 2 2 2 3 3" xfId="2773"/>
    <cellStyle name="40% - Énfasis4 2 2 2 4" xfId="1221"/>
    <cellStyle name="40% - Énfasis4 2 2 2 5" xfId="2149"/>
    <cellStyle name="40% - Énfasis4 2 2 3" xfId="306"/>
    <cellStyle name="40% - Énfasis4 2 2 3 2" xfId="626"/>
    <cellStyle name="40% - Énfasis4 2 2 3 2 2" xfId="1637"/>
    <cellStyle name="40% - Énfasis4 2 2 3 2 3" xfId="2565"/>
    <cellStyle name="40% - Énfasis4 2 2 3 3" xfId="930"/>
    <cellStyle name="40% - Énfasis4 2 2 3 3 2" xfId="1941"/>
    <cellStyle name="40% - Énfasis4 2 2 3 3 3" xfId="2869"/>
    <cellStyle name="40% - Énfasis4 2 2 3 4" xfId="1317"/>
    <cellStyle name="40% - Énfasis4 2 2 3 5" xfId="2245"/>
    <cellStyle name="40% - Énfasis4 2 2 4" xfId="418"/>
    <cellStyle name="40% - Énfasis4 2 2 4 2" xfId="1429"/>
    <cellStyle name="40% - Énfasis4 2 2 4 3" xfId="2357"/>
    <cellStyle name="40% - Énfasis4 2 2 5" xfId="722"/>
    <cellStyle name="40% - Énfasis4 2 2 5 2" xfId="1733"/>
    <cellStyle name="40% - Énfasis4 2 2 5 3" xfId="2661"/>
    <cellStyle name="40% - Énfasis4 2 2 6" xfId="1109"/>
    <cellStyle name="40% - Énfasis4 2 2 7" xfId="2037"/>
    <cellStyle name="40% - Énfasis4 2 3" xfId="117"/>
    <cellStyle name="40% - Énfasis4 2 3 2" xfId="229"/>
    <cellStyle name="40% - Énfasis4 2 3 2 2" xfId="549"/>
    <cellStyle name="40% - Énfasis4 2 3 2 2 2" xfId="1560"/>
    <cellStyle name="40% - Énfasis4 2 3 2 2 3" xfId="2488"/>
    <cellStyle name="40% - Énfasis4 2 3 2 3" xfId="853"/>
    <cellStyle name="40% - Énfasis4 2 3 2 3 2" xfId="1864"/>
    <cellStyle name="40% - Énfasis4 2 3 2 3 3" xfId="2792"/>
    <cellStyle name="40% - Énfasis4 2 3 2 4" xfId="1240"/>
    <cellStyle name="40% - Énfasis4 2 3 2 5" xfId="2168"/>
    <cellStyle name="40% - Énfasis4 2 3 3" xfId="325"/>
    <cellStyle name="40% - Énfasis4 2 3 3 2" xfId="645"/>
    <cellStyle name="40% - Énfasis4 2 3 3 2 2" xfId="1656"/>
    <cellStyle name="40% - Énfasis4 2 3 3 2 3" xfId="2584"/>
    <cellStyle name="40% - Énfasis4 2 3 3 3" xfId="949"/>
    <cellStyle name="40% - Énfasis4 2 3 3 3 2" xfId="1960"/>
    <cellStyle name="40% - Énfasis4 2 3 3 3 3" xfId="2888"/>
    <cellStyle name="40% - Énfasis4 2 3 3 4" xfId="1336"/>
    <cellStyle name="40% - Énfasis4 2 3 3 5" xfId="2264"/>
    <cellStyle name="40% - Énfasis4 2 3 4" xfId="437"/>
    <cellStyle name="40% - Énfasis4 2 3 4 2" xfId="1448"/>
    <cellStyle name="40% - Énfasis4 2 3 4 3" xfId="2376"/>
    <cellStyle name="40% - Énfasis4 2 3 5" xfId="741"/>
    <cellStyle name="40% - Énfasis4 2 3 5 2" xfId="1752"/>
    <cellStyle name="40% - Énfasis4 2 3 5 3" xfId="2680"/>
    <cellStyle name="40% - Énfasis4 2 3 6" xfId="1128"/>
    <cellStyle name="40% - Énfasis4 2 3 7" xfId="2056"/>
    <cellStyle name="40% - Énfasis4 2 4" xfId="135"/>
    <cellStyle name="40% - Énfasis4 2 4 2" xfId="247"/>
    <cellStyle name="40% - Énfasis4 2 4 2 2" xfId="567"/>
    <cellStyle name="40% - Énfasis4 2 4 2 2 2" xfId="1578"/>
    <cellStyle name="40% - Énfasis4 2 4 2 2 3" xfId="2506"/>
    <cellStyle name="40% - Énfasis4 2 4 2 3" xfId="871"/>
    <cellStyle name="40% - Énfasis4 2 4 2 3 2" xfId="1882"/>
    <cellStyle name="40% - Énfasis4 2 4 2 3 3" xfId="2810"/>
    <cellStyle name="40% - Énfasis4 2 4 2 4" xfId="1258"/>
    <cellStyle name="40% - Énfasis4 2 4 2 5" xfId="2186"/>
    <cellStyle name="40% - Énfasis4 2 4 3" xfId="343"/>
    <cellStyle name="40% - Énfasis4 2 4 3 2" xfId="663"/>
    <cellStyle name="40% - Énfasis4 2 4 3 2 2" xfId="1674"/>
    <cellStyle name="40% - Énfasis4 2 4 3 2 3" xfId="2602"/>
    <cellStyle name="40% - Énfasis4 2 4 3 3" xfId="967"/>
    <cellStyle name="40% - Énfasis4 2 4 3 3 2" xfId="1978"/>
    <cellStyle name="40% - Énfasis4 2 4 3 3 3" xfId="2906"/>
    <cellStyle name="40% - Énfasis4 2 4 3 4" xfId="1354"/>
    <cellStyle name="40% - Énfasis4 2 4 3 5" xfId="2282"/>
    <cellStyle name="40% - Énfasis4 2 4 4" xfId="455"/>
    <cellStyle name="40% - Énfasis4 2 4 4 2" xfId="1466"/>
    <cellStyle name="40% - Énfasis4 2 4 4 3" xfId="2394"/>
    <cellStyle name="40% - Énfasis4 2 4 5" xfId="759"/>
    <cellStyle name="40% - Énfasis4 2 4 5 2" xfId="1770"/>
    <cellStyle name="40% - Énfasis4 2 4 5 3" xfId="2698"/>
    <cellStyle name="40% - Énfasis4 2 4 6" xfId="1146"/>
    <cellStyle name="40% - Énfasis4 2 4 7" xfId="2074"/>
    <cellStyle name="40% - Énfasis4 2 5" xfId="169"/>
    <cellStyle name="40% - Énfasis4 2 5 2" xfId="489"/>
    <cellStyle name="40% - Énfasis4 2 5 2 2" xfId="1500"/>
    <cellStyle name="40% - Énfasis4 2 5 2 3" xfId="2428"/>
    <cellStyle name="40% - Énfasis4 2 5 3" xfId="793"/>
    <cellStyle name="40% - Énfasis4 2 5 3 2" xfId="1804"/>
    <cellStyle name="40% - Énfasis4 2 5 3 3" xfId="2732"/>
    <cellStyle name="40% - Énfasis4 2 5 4" xfId="1180"/>
    <cellStyle name="40% - Énfasis4 2 5 5" xfId="2108"/>
    <cellStyle name="40% - Énfasis4 2 6" xfId="265"/>
    <cellStyle name="40% - Énfasis4 2 6 2" xfId="585"/>
    <cellStyle name="40% - Énfasis4 2 6 2 2" xfId="1596"/>
    <cellStyle name="40% - Énfasis4 2 6 2 3" xfId="2524"/>
    <cellStyle name="40% - Énfasis4 2 6 3" xfId="889"/>
    <cellStyle name="40% - Énfasis4 2 6 3 2" xfId="1900"/>
    <cellStyle name="40% - Énfasis4 2 6 3 3" xfId="2828"/>
    <cellStyle name="40% - Énfasis4 2 6 4" xfId="1276"/>
    <cellStyle name="40% - Énfasis4 2 6 5" xfId="2204"/>
    <cellStyle name="40% - Énfasis4 2 7" xfId="377"/>
    <cellStyle name="40% - Énfasis4 2 7 2" xfId="1388"/>
    <cellStyle name="40% - Énfasis4 2 7 3" xfId="2316"/>
    <cellStyle name="40% - Énfasis4 2 8" xfId="681"/>
    <cellStyle name="40% - Énfasis4 2 8 2" xfId="1692"/>
    <cellStyle name="40% - Énfasis4 2 8 3" xfId="2620"/>
    <cellStyle name="40% - Énfasis4 2 9" xfId="1001"/>
    <cellStyle name="40% - Énfasis4 3" xfId="78"/>
    <cellStyle name="40% - Énfasis4 3 2" xfId="190"/>
    <cellStyle name="40% - Énfasis4 3 2 2" xfId="510"/>
    <cellStyle name="40% - Énfasis4 3 2 2 2" xfId="1521"/>
    <cellStyle name="40% - Énfasis4 3 2 2 3" xfId="2449"/>
    <cellStyle name="40% - Énfasis4 3 2 3" xfId="814"/>
    <cellStyle name="40% - Énfasis4 3 2 3 2" xfId="1825"/>
    <cellStyle name="40% - Énfasis4 3 2 3 3" xfId="2753"/>
    <cellStyle name="40% - Énfasis4 3 2 4" xfId="1201"/>
    <cellStyle name="40% - Énfasis4 3 2 5" xfId="2129"/>
    <cellStyle name="40% - Énfasis4 3 3" xfId="286"/>
    <cellStyle name="40% - Énfasis4 3 3 2" xfId="606"/>
    <cellStyle name="40% - Énfasis4 3 3 2 2" xfId="1617"/>
    <cellStyle name="40% - Énfasis4 3 3 2 3" xfId="2545"/>
    <cellStyle name="40% - Énfasis4 3 3 3" xfId="910"/>
    <cellStyle name="40% - Énfasis4 3 3 3 2" xfId="1921"/>
    <cellStyle name="40% - Énfasis4 3 3 3 3" xfId="2849"/>
    <cellStyle name="40% - Énfasis4 3 3 4" xfId="1297"/>
    <cellStyle name="40% - Énfasis4 3 3 5" xfId="2225"/>
    <cellStyle name="40% - Énfasis4 3 4" xfId="398"/>
    <cellStyle name="40% - Énfasis4 3 4 2" xfId="1409"/>
    <cellStyle name="40% - Énfasis4 3 4 3" xfId="2337"/>
    <cellStyle name="40% - Énfasis4 3 5" xfId="702"/>
    <cellStyle name="40% - Énfasis4 3 5 2" xfId="1713"/>
    <cellStyle name="40% - Énfasis4 3 5 3" xfId="2641"/>
    <cellStyle name="40% - Énfasis4 3 6" xfId="1089"/>
    <cellStyle name="40% - Énfasis4 3 7" xfId="2017"/>
    <cellStyle name="40% - Énfasis4 4" xfId="71"/>
    <cellStyle name="40% - Énfasis4 4 2" xfId="183"/>
    <cellStyle name="40% - Énfasis4 4 2 2" xfId="503"/>
    <cellStyle name="40% - Énfasis4 4 2 2 2" xfId="1514"/>
    <cellStyle name="40% - Énfasis4 4 2 2 3" xfId="2442"/>
    <cellStyle name="40% - Énfasis4 4 2 3" xfId="807"/>
    <cellStyle name="40% - Énfasis4 4 2 3 2" xfId="1818"/>
    <cellStyle name="40% - Énfasis4 4 2 3 3" xfId="2746"/>
    <cellStyle name="40% - Énfasis4 4 2 4" xfId="1194"/>
    <cellStyle name="40% - Énfasis4 4 2 5" xfId="2122"/>
    <cellStyle name="40% - Énfasis4 4 3" xfId="279"/>
    <cellStyle name="40% - Énfasis4 4 3 2" xfId="599"/>
    <cellStyle name="40% - Énfasis4 4 3 2 2" xfId="1610"/>
    <cellStyle name="40% - Énfasis4 4 3 2 3" xfId="2538"/>
    <cellStyle name="40% - Énfasis4 4 3 3" xfId="903"/>
    <cellStyle name="40% - Énfasis4 4 3 3 2" xfId="1914"/>
    <cellStyle name="40% - Énfasis4 4 3 3 3" xfId="2842"/>
    <cellStyle name="40% - Énfasis4 4 3 4" xfId="1290"/>
    <cellStyle name="40% - Énfasis4 4 3 5" xfId="2218"/>
    <cellStyle name="40% - Énfasis4 4 4" xfId="391"/>
    <cellStyle name="40% - Énfasis4 4 4 2" xfId="1402"/>
    <cellStyle name="40% - Énfasis4 4 4 3" xfId="2330"/>
    <cellStyle name="40% - Énfasis4 4 5" xfId="695"/>
    <cellStyle name="40% - Énfasis4 4 5 2" xfId="1706"/>
    <cellStyle name="40% - Énfasis4 4 5 3" xfId="2634"/>
    <cellStyle name="40% - Énfasis4 4 6" xfId="1082"/>
    <cellStyle name="40% - Énfasis4 4 7" xfId="2010"/>
    <cellStyle name="40% - Énfasis4 5" xfId="65"/>
    <cellStyle name="40% - Énfasis4 5 2" xfId="177"/>
    <cellStyle name="40% - Énfasis4 5 2 2" xfId="497"/>
    <cellStyle name="40% - Énfasis4 5 2 2 2" xfId="1508"/>
    <cellStyle name="40% - Énfasis4 5 2 2 3" xfId="2436"/>
    <cellStyle name="40% - Énfasis4 5 2 3" xfId="801"/>
    <cellStyle name="40% - Énfasis4 5 2 3 2" xfId="1812"/>
    <cellStyle name="40% - Énfasis4 5 2 3 3" xfId="2740"/>
    <cellStyle name="40% - Énfasis4 5 2 4" xfId="1188"/>
    <cellStyle name="40% - Énfasis4 5 2 5" xfId="2116"/>
    <cellStyle name="40% - Énfasis4 5 3" xfId="273"/>
    <cellStyle name="40% - Énfasis4 5 3 2" xfId="593"/>
    <cellStyle name="40% - Énfasis4 5 3 2 2" xfId="1604"/>
    <cellStyle name="40% - Énfasis4 5 3 2 3" xfId="2532"/>
    <cellStyle name="40% - Énfasis4 5 3 3" xfId="897"/>
    <cellStyle name="40% - Énfasis4 5 3 3 2" xfId="1908"/>
    <cellStyle name="40% - Énfasis4 5 3 3 3" xfId="2836"/>
    <cellStyle name="40% - Énfasis4 5 3 4" xfId="1284"/>
    <cellStyle name="40% - Énfasis4 5 3 5" xfId="2212"/>
    <cellStyle name="40% - Énfasis4 5 4" xfId="385"/>
    <cellStyle name="40% - Énfasis4 5 4 2" xfId="1396"/>
    <cellStyle name="40% - Énfasis4 5 4 3" xfId="2324"/>
    <cellStyle name="40% - Énfasis4 5 5" xfId="689"/>
    <cellStyle name="40% - Énfasis4 5 5 2" xfId="1700"/>
    <cellStyle name="40% - Énfasis4 5 5 3" xfId="2628"/>
    <cellStyle name="40% - Énfasis4 5 6" xfId="1076"/>
    <cellStyle name="40% - Énfasis4 5 7" xfId="2004"/>
    <cellStyle name="40% - Énfasis4 6" xfId="152"/>
    <cellStyle name="40% - Énfasis4 6 2" xfId="472"/>
    <cellStyle name="40% - Énfasis4 6 2 2" xfId="1483"/>
    <cellStyle name="40% - Énfasis4 6 2 3" xfId="2411"/>
    <cellStyle name="40% - Énfasis4 6 3" xfId="776"/>
    <cellStyle name="40% - Énfasis4 6 3 2" xfId="1787"/>
    <cellStyle name="40% - Énfasis4 6 3 3" xfId="2715"/>
    <cellStyle name="40% - Énfasis4 6 4" xfId="1163"/>
    <cellStyle name="40% - Énfasis4 6 5" xfId="2091"/>
    <cellStyle name="40% - Énfasis4 7" xfId="145"/>
    <cellStyle name="40% - Énfasis4 7 2" xfId="465"/>
    <cellStyle name="40% - Énfasis4 7 2 2" xfId="1476"/>
    <cellStyle name="40% - Énfasis4 7 2 3" xfId="2404"/>
    <cellStyle name="40% - Énfasis4 7 3" xfId="769"/>
    <cellStyle name="40% - Énfasis4 7 3 2" xfId="1780"/>
    <cellStyle name="40% - Énfasis4 7 3 3" xfId="2708"/>
    <cellStyle name="40% - Énfasis4 7 4" xfId="1156"/>
    <cellStyle name="40% - Énfasis4 7 5" xfId="2084"/>
    <cellStyle name="40% - Énfasis4 8" xfId="360"/>
    <cellStyle name="40% - Énfasis4 8 2" xfId="1371"/>
    <cellStyle name="40% - Énfasis4 8 3" xfId="2299"/>
    <cellStyle name="40% - Énfasis4 9" xfId="353"/>
    <cellStyle name="40% - Énfasis4 9 2" xfId="1364"/>
    <cellStyle name="40% - Énfasis4 9 3" xfId="2292"/>
    <cellStyle name="40% - Énfasis5" xfId="36" builtinId="47" customBuiltin="1"/>
    <cellStyle name="40% - Énfasis5 10" xfId="986"/>
    <cellStyle name="40% - Énfasis5 11" xfId="1005"/>
    <cellStyle name="40% - Énfasis5 12" xfId="1033"/>
    <cellStyle name="40% - Énfasis5 13" xfId="1053"/>
    <cellStyle name="40% - Énfasis5 14" xfId="1982"/>
    <cellStyle name="40% - Énfasis5 15" xfId="2921"/>
    <cellStyle name="40% - Énfasis5 16" xfId="2936"/>
    <cellStyle name="40% - Énfasis5 2" xfId="56"/>
    <cellStyle name="40% - Énfasis5 2 10" xfId="1020"/>
    <cellStyle name="40% - Énfasis5 2 11" xfId="1069"/>
    <cellStyle name="40% - Énfasis5 2 12" xfId="1997"/>
    <cellStyle name="40% - Énfasis5 2 2" xfId="99"/>
    <cellStyle name="40% - Énfasis5 2 2 2" xfId="211"/>
    <cellStyle name="40% - Énfasis5 2 2 2 2" xfId="531"/>
    <cellStyle name="40% - Énfasis5 2 2 2 2 2" xfId="1542"/>
    <cellStyle name="40% - Énfasis5 2 2 2 2 3" xfId="2470"/>
    <cellStyle name="40% - Énfasis5 2 2 2 3" xfId="835"/>
    <cellStyle name="40% - Énfasis5 2 2 2 3 2" xfId="1846"/>
    <cellStyle name="40% - Énfasis5 2 2 2 3 3" xfId="2774"/>
    <cellStyle name="40% - Énfasis5 2 2 2 4" xfId="1222"/>
    <cellStyle name="40% - Énfasis5 2 2 2 5" xfId="2150"/>
    <cellStyle name="40% - Énfasis5 2 2 3" xfId="307"/>
    <cellStyle name="40% - Énfasis5 2 2 3 2" xfId="627"/>
    <cellStyle name="40% - Énfasis5 2 2 3 2 2" xfId="1638"/>
    <cellStyle name="40% - Énfasis5 2 2 3 2 3" xfId="2566"/>
    <cellStyle name="40% - Énfasis5 2 2 3 3" xfId="931"/>
    <cellStyle name="40% - Énfasis5 2 2 3 3 2" xfId="1942"/>
    <cellStyle name="40% - Énfasis5 2 2 3 3 3" xfId="2870"/>
    <cellStyle name="40% - Énfasis5 2 2 3 4" xfId="1318"/>
    <cellStyle name="40% - Énfasis5 2 2 3 5" xfId="2246"/>
    <cellStyle name="40% - Énfasis5 2 2 4" xfId="419"/>
    <cellStyle name="40% - Énfasis5 2 2 4 2" xfId="1430"/>
    <cellStyle name="40% - Énfasis5 2 2 4 3" xfId="2358"/>
    <cellStyle name="40% - Énfasis5 2 2 5" xfId="723"/>
    <cellStyle name="40% - Énfasis5 2 2 5 2" xfId="1734"/>
    <cellStyle name="40% - Énfasis5 2 2 5 3" xfId="2662"/>
    <cellStyle name="40% - Énfasis5 2 2 6" xfId="1110"/>
    <cellStyle name="40% - Énfasis5 2 2 7" xfId="2038"/>
    <cellStyle name="40% - Énfasis5 2 3" xfId="118"/>
    <cellStyle name="40% - Énfasis5 2 3 2" xfId="230"/>
    <cellStyle name="40% - Énfasis5 2 3 2 2" xfId="550"/>
    <cellStyle name="40% - Énfasis5 2 3 2 2 2" xfId="1561"/>
    <cellStyle name="40% - Énfasis5 2 3 2 2 3" xfId="2489"/>
    <cellStyle name="40% - Énfasis5 2 3 2 3" xfId="854"/>
    <cellStyle name="40% - Énfasis5 2 3 2 3 2" xfId="1865"/>
    <cellStyle name="40% - Énfasis5 2 3 2 3 3" xfId="2793"/>
    <cellStyle name="40% - Énfasis5 2 3 2 4" xfId="1241"/>
    <cellStyle name="40% - Énfasis5 2 3 2 5" xfId="2169"/>
    <cellStyle name="40% - Énfasis5 2 3 3" xfId="326"/>
    <cellStyle name="40% - Énfasis5 2 3 3 2" xfId="646"/>
    <cellStyle name="40% - Énfasis5 2 3 3 2 2" xfId="1657"/>
    <cellStyle name="40% - Énfasis5 2 3 3 2 3" xfId="2585"/>
    <cellStyle name="40% - Énfasis5 2 3 3 3" xfId="950"/>
    <cellStyle name="40% - Énfasis5 2 3 3 3 2" xfId="1961"/>
    <cellStyle name="40% - Énfasis5 2 3 3 3 3" xfId="2889"/>
    <cellStyle name="40% - Énfasis5 2 3 3 4" xfId="1337"/>
    <cellStyle name="40% - Énfasis5 2 3 3 5" xfId="2265"/>
    <cellStyle name="40% - Énfasis5 2 3 4" xfId="438"/>
    <cellStyle name="40% - Énfasis5 2 3 4 2" xfId="1449"/>
    <cellStyle name="40% - Énfasis5 2 3 4 3" xfId="2377"/>
    <cellStyle name="40% - Énfasis5 2 3 5" xfId="742"/>
    <cellStyle name="40% - Énfasis5 2 3 5 2" xfId="1753"/>
    <cellStyle name="40% - Énfasis5 2 3 5 3" xfId="2681"/>
    <cellStyle name="40% - Énfasis5 2 3 6" xfId="1129"/>
    <cellStyle name="40% - Énfasis5 2 3 7" xfId="2057"/>
    <cellStyle name="40% - Énfasis5 2 4" xfId="136"/>
    <cellStyle name="40% - Énfasis5 2 4 2" xfId="248"/>
    <cellStyle name="40% - Énfasis5 2 4 2 2" xfId="568"/>
    <cellStyle name="40% - Énfasis5 2 4 2 2 2" xfId="1579"/>
    <cellStyle name="40% - Énfasis5 2 4 2 2 3" xfId="2507"/>
    <cellStyle name="40% - Énfasis5 2 4 2 3" xfId="872"/>
    <cellStyle name="40% - Énfasis5 2 4 2 3 2" xfId="1883"/>
    <cellStyle name="40% - Énfasis5 2 4 2 3 3" xfId="2811"/>
    <cellStyle name="40% - Énfasis5 2 4 2 4" xfId="1259"/>
    <cellStyle name="40% - Énfasis5 2 4 2 5" xfId="2187"/>
    <cellStyle name="40% - Énfasis5 2 4 3" xfId="344"/>
    <cellStyle name="40% - Énfasis5 2 4 3 2" xfId="664"/>
    <cellStyle name="40% - Énfasis5 2 4 3 2 2" xfId="1675"/>
    <cellStyle name="40% - Énfasis5 2 4 3 2 3" xfId="2603"/>
    <cellStyle name="40% - Énfasis5 2 4 3 3" xfId="968"/>
    <cellStyle name="40% - Énfasis5 2 4 3 3 2" xfId="1979"/>
    <cellStyle name="40% - Énfasis5 2 4 3 3 3" xfId="2907"/>
    <cellStyle name="40% - Énfasis5 2 4 3 4" xfId="1355"/>
    <cellStyle name="40% - Énfasis5 2 4 3 5" xfId="2283"/>
    <cellStyle name="40% - Énfasis5 2 4 4" xfId="456"/>
    <cellStyle name="40% - Énfasis5 2 4 4 2" xfId="1467"/>
    <cellStyle name="40% - Énfasis5 2 4 4 3" xfId="2395"/>
    <cellStyle name="40% - Énfasis5 2 4 5" xfId="760"/>
    <cellStyle name="40% - Énfasis5 2 4 5 2" xfId="1771"/>
    <cellStyle name="40% - Énfasis5 2 4 5 3" xfId="2699"/>
    <cellStyle name="40% - Énfasis5 2 4 6" xfId="1147"/>
    <cellStyle name="40% - Énfasis5 2 4 7" xfId="2075"/>
    <cellStyle name="40% - Énfasis5 2 5" xfId="170"/>
    <cellStyle name="40% - Énfasis5 2 5 2" xfId="490"/>
    <cellStyle name="40% - Énfasis5 2 5 2 2" xfId="1501"/>
    <cellStyle name="40% - Énfasis5 2 5 2 3" xfId="2429"/>
    <cellStyle name="40% - Énfasis5 2 5 3" xfId="794"/>
    <cellStyle name="40% - Énfasis5 2 5 3 2" xfId="1805"/>
    <cellStyle name="40% - Énfasis5 2 5 3 3" xfId="2733"/>
    <cellStyle name="40% - Énfasis5 2 5 4" xfId="1181"/>
    <cellStyle name="40% - Énfasis5 2 5 5" xfId="2109"/>
    <cellStyle name="40% - Énfasis5 2 6" xfId="266"/>
    <cellStyle name="40% - Énfasis5 2 6 2" xfId="586"/>
    <cellStyle name="40% - Énfasis5 2 6 2 2" xfId="1597"/>
    <cellStyle name="40% - Énfasis5 2 6 2 3" xfId="2525"/>
    <cellStyle name="40% - Énfasis5 2 6 3" xfId="890"/>
    <cellStyle name="40% - Énfasis5 2 6 3 2" xfId="1901"/>
    <cellStyle name="40% - Énfasis5 2 6 3 3" xfId="2829"/>
    <cellStyle name="40% - Énfasis5 2 6 4" xfId="1277"/>
    <cellStyle name="40% - Énfasis5 2 6 5" xfId="2205"/>
    <cellStyle name="40% - Énfasis5 2 7" xfId="378"/>
    <cellStyle name="40% - Énfasis5 2 7 2" xfId="1389"/>
    <cellStyle name="40% - Énfasis5 2 7 3" xfId="2317"/>
    <cellStyle name="40% - Énfasis5 2 8" xfId="682"/>
    <cellStyle name="40% - Énfasis5 2 8 2" xfId="1693"/>
    <cellStyle name="40% - Énfasis5 2 8 3" xfId="2621"/>
    <cellStyle name="40% - Énfasis5 2 9" xfId="1002"/>
    <cellStyle name="40% - Énfasis5 3" xfId="81"/>
    <cellStyle name="40% - Énfasis5 3 2" xfId="193"/>
    <cellStyle name="40% - Énfasis5 3 2 2" xfId="513"/>
    <cellStyle name="40% - Énfasis5 3 2 2 2" xfId="1524"/>
    <cellStyle name="40% - Énfasis5 3 2 2 3" xfId="2452"/>
    <cellStyle name="40% - Énfasis5 3 2 3" xfId="817"/>
    <cellStyle name="40% - Énfasis5 3 2 3 2" xfId="1828"/>
    <cellStyle name="40% - Énfasis5 3 2 3 3" xfId="2756"/>
    <cellStyle name="40% - Énfasis5 3 2 4" xfId="1204"/>
    <cellStyle name="40% - Énfasis5 3 2 5" xfId="2132"/>
    <cellStyle name="40% - Énfasis5 3 3" xfId="289"/>
    <cellStyle name="40% - Énfasis5 3 3 2" xfId="609"/>
    <cellStyle name="40% - Énfasis5 3 3 2 2" xfId="1620"/>
    <cellStyle name="40% - Énfasis5 3 3 2 3" xfId="2548"/>
    <cellStyle name="40% - Énfasis5 3 3 3" xfId="913"/>
    <cellStyle name="40% - Énfasis5 3 3 3 2" xfId="1924"/>
    <cellStyle name="40% - Énfasis5 3 3 3 3" xfId="2852"/>
    <cellStyle name="40% - Énfasis5 3 3 4" xfId="1300"/>
    <cellStyle name="40% - Énfasis5 3 3 5" xfId="2228"/>
    <cellStyle name="40% - Énfasis5 3 4" xfId="401"/>
    <cellStyle name="40% - Énfasis5 3 4 2" xfId="1412"/>
    <cellStyle name="40% - Énfasis5 3 4 3" xfId="2340"/>
    <cellStyle name="40% - Énfasis5 3 5" xfId="705"/>
    <cellStyle name="40% - Énfasis5 3 5 2" xfId="1716"/>
    <cellStyle name="40% - Énfasis5 3 5 3" xfId="2644"/>
    <cellStyle name="40% - Énfasis5 3 6" xfId="1092"/>
    <cellStyle name="40% - Énfasis5 3 7" xfId="2020"/>
    <cellStyle name="40% - Énfasis5 4" xfId="102"/>
    <cellStyle name="40% - Énfasis5 4 2" xfId="214"/>
    <cellStyle name="40% - Énfasis5 4 2 2" xfId="534"/>
    <cellStyle name="40% - Énfasis5 4 2 2 2" xfId="1545"/>
    <cellStyle name="40% - Énfasis5 4 2 2 3" xfId="2473"/>
    <cellStyle name="40% - Énfasis5 4 2 3" xfId="838"/>
    <cellStyle name="40% - Énfasis5 4 2 3 2" xfId="1849"/>
    <cellStyle name="40% - Énfasis5 4 2 3 3" xfId="2777"/>
    <cellStyle name="40% - Énfasis5 4 2 4" xfId="1225"/>
    <cellStyle name="40% - Énfasis5 4 2 5" xfId="2153"/>
    <cellStyle name="40% - Énfasis5 4 3" xfId="310"/>
    <cellStyle name="40% - Énfasis5 4 3 2" xfId="630"/>
    <cellStyle name="40% - Énfasis5 4 3 2 2" xfId="1641"/>
    <cellStyle name="40% - Énfasis5 4 3 2 3" xfId="2569"/>
    <cellStyle name="40% - Énfasis5 4 3 3" xfId="934"/>
    <cellStyle name="40% - Énfasis5 4 3 3 2" xfId="1945"/>
    <cellStyle name="40% - Énfasis5 4 3 3 3" xfId="2873"/>
    <cellStyle name="40% - Énfasis5 4 3 4" xfId="1321"/>
    <cellStyle name="40% - Énfasis5 4 3 5" xfId="2249"/>
    <cellStyle name="40% - Énfasis5 4 4" xfId="422"/>
    <cellStyle name="40% - Énfasis5 4 4 2" xfId="1433"/>
    <cellStyle name="40% - Énfasis5 4 4 3" xfId="2361"/>
    <cellStyle name="40% - Énfasis5 4 5" xfId="726"/>
    <cellStyle name="40% - Énfasis5 4 5 2" xfId="1737"/>
    <cellStyle name="40% - Énfasis5 4 5 3" xfId="2665"/>
    <cellStyle name="40% - Énfasis5 4 6" xfId="1113"/>
    <cellStyle name="40% - Énfasis5 4 7" xfId="2041"/>
    <cellStyle name="40% - Énfasis5 5" xfId="121"/>
    <cellStyle name="40% - Énfasis5 5 2" xfId="233"/>
    <cellStyle name="40% - Énfasis5 5 2 2" xfId="553"/>
    <cellStyle name="40% - Énfasis5 5 2 2 2" xfId="1564"/>
    <cellStyle name="40% - Énfasis5 5 2 2 3" xfId="2492"/>
    <cellStyle name="40% - Énfasis5 5 2 3" xfId="857"/>
    <cellStyle name="40% - Énfasis5 5 2 3 2" xfId="1868"/>
    <cellStyle name="40% - Énfasis5 5 2 3 3" xfId="2796"/>
    <cellStyle name="40% - Énfasis5 5 2 4" xfId="1244"/>
    <cellStyle name="40% - Énfasis5 5 2 5" xfId="2172"/>
    <cellStyle name="40% - Énfasis5 5 3" xfId="329"/>
    <cellStyle name="40% - Énfasis5 5 3 2" xfId="649"/>
    <cellStyle name="40% - Énfasis5 5 3 2 2" xfId="1660"/>
    <cellStyle name="40% - Énfasis5 5 3 2 3" xfId="2588"/>
    <cellStyle name="40% - Énfasis5 5 3 3" xfId="953"/>
    <cellStyle name="40% - Énfasis5 5 3 3 2" xfId="1964"/>
    <cellStyle name="40% - Énfasis5 5 3 3 3" xfId="2892"/>
    <cellStyle name="40% - Énfasis5 5 3 4" xfId="1340"/>
    <cellStyle name="40% - Énfasis5 5 3 5" xfId="2268"/>
    <cellStyle name="40% - Énfasis5 5 4" xfId="441"/>
    <cellStyle name="40% - Énfasis5 5 4 2" xfId="1452"/>
    <cellStyle name="40% - Énfasis5 5 4 3" xfId="2380"/>
    <cellStyle name="40% - Énfasis5 5 5" xfId="745"/>
    <cellStyle name="40% - Énfasis5 5 5 2" xfId="1756"/>
    <cellStyle name="40% - Énfasis5 5 5 3" xfId="2684"/>
    <cellStyle name="40% - Énfasis5 5 6" xfId="1132"/>
    <cellStyle name="40% - Énfasis5 5 7" xfId="2060"/>
    <cellStyle name="40% - Énfasis5 6" xfId="154"/>
    <cellStyle name="40% - Énfasis5 6 2" xfId="474"/>
    <cellStyle name="40% - Énfasis5 6 2 2" xfId="1485"/>
    <cellStyle name="40% - Énfasis5 6 2 3" xfId="2413"/>
    <cellStyle name="40% - Énfasis5 6 3" xfId="778"/>
    <cellStyle name="40% - Énfasis5 6 3 2" xfId="1789"/>
    <cellStyle name="40% - Énfasis5 6 3 3" xfId="2717"/>
    <cellStyle name="40% - Énfasis5 6 4" xfId="1165"/>
    <cellStyle name="40% - Énfasis5 6 5" xfId="2093"/>
    <cellStyle name="40% - Énfasis5 7" xfId="251"/>
    <cellStyle name="40% - Énfasis5 7 2" xfId="571"/>
    <cellStyle name="40% - Énfasis5 7 2 2" xfId="1582"/>
    <cellStyle name="40% - Énfasis5 7 2 3" xfId="2510"/>
    <cellStyle name="40% - Énfasis5 7 3" xfId="875"/>
    <cellStyle name="40% - Énfasis5 7 3 2" xfId="1886"/>
    <cellStyle name="40% - Énfasis5 7 3 3" xfId="2814"/>
    <cellStyle name="40% - Énfasis5 7 4" xfId="1262"/>
    <cellStyle name="40% - Énfasis5 7 5" xfId="2190"/>
    <cellStyle name="40% - Énfasis5 8" xfId="362"/>
    <cellStyle name="40% - Énfasis5 8 2" xfId="1373"/>
    <cellStyle name="40% - Énfasis5 8 3" xfId="2301"/>
    <cellStyle name="40% - Énfasis5 9" xfId="667"/>
    <cellStyle name="40% - Énfasis5 9 2" xfId="1678"/>
    <cellStyle name="40% - Énfasis5 9 3" xfId="2606"/>
    <cellStyle name="40% - Énfasis6" xfId="40" builtinId="51" customBuiltin="1"/>
    <cellStyle name="40% - Énfasis6 10" xfId="988"/>
    <cellStyle name="40% - Énfasis6 11" xfId="1007"/>
    <cellStyle name="40% - Énfasis6 12" xfId="1034"/>
    <cellStyle name="40% - Énfasis6 13" xfId="1055"/>
    <cellStyle name="40% - Énfasis6 14" xfId="1984"/>
    <cellStyle name="40% - Énfasis6 15" xfId="2923"/>
    <cellStyle name="40% - Énfasis6 16" xfId="2938"/>
    <cellStyle name="40% - Énfasis6 2" xfId="57"/>
    <cellStyle name="40% - Énfasis6 2 10" xfId="1021"/>
    <cellStyle name="40% - Énfasis6 2 11" xfId="1070"/>
    <cellStyle name="40% - Énfasis6 2 12" xfId="1998"/>
    <cellStyle name="40% - Énfasis6 2 2" xfId="100"/>
    <cellStyle name="40% - Énfasis6 2 2 2" xfId="212"/>
    <cellStyle name="40% - Énfasis6 2 2 2 2" xfId="532"/>
    <cellStyle name="40% - Énfasis6 2 2 2 2 2" xfId="1543"/>
    <cellStyle name="40% - Énfasis6 2 2 2 2 3" xfId="2471"/>
    <cellStyle name="40% - Énfasis6 2 2 2 3" xfId="836"/>
    <cellStyle name="40% - Énfasis6 2 2 2 3 2" xfId="1847"/>
    <cellStyle name="40% - Énfasis6 2 2 2 3 3" xfId="2775"/>
    <cellStyle name="40% - Énfasis6 2 2 2 4" xfId="1223"/>
    <cellStyle name="40% - Énfasis6 2 2 2 5" xfId="2151"/>
    <cellStyle name="40% - Énfasis6 2 2 3" xfId="308"/>
    <cellStyle name="40% - Énfasis6 2 2 3 2" xfId="628"/>
    <cellStyle name="40% - Énfasis6 2 2 3 2 2" xfId="1639"/>
    <cellStyle name="40% - Énfasis6 2 2 3 2 3" xfId="2567"/>
    <cellStyle name="40% - Énfasis6 2 2 3 3" xfId="932"/>
    <cellStyle name="40% - Énfasis6 2 2 3 3 2" xfId="1943"/>
    <cellStyle name="40% - Énfasis6 2 2 3 3 3" xfId="2871"/>
    <cellStyle name="40% - Énfasis6 2 2 3 4" xfId="1319"/>
    <cellStyle name="40% - Énfasis6 2 2 3 5" xfId="2247"/>
    <cellStyle name="40% - Énfasis6 2 2 4" xfId="420"/>
    <cellStyle name="40% - Énfasis6 2 2 4 2" xfId="1431"/>
    <cellStyle name="40% - Énfasis6 2 2 4 3" xfId="2359"/>
    <cellStyle name="40% - Énfasis6 2 2 5" xfId="724"/>
    <cellStyle name="40% - Énfasis6 2 2 5 2" xfId="1735"/>
    <cellStyle name="40% - Énfasis6 2 2 5 3" xfId="2663"/>
    <cellStyle name="40% - Énfasis6 2 2 6" xfId="1111"/>
    <cellStyle name="40% - Énfasis6 2 2 7" xfId="2039"/>
    <cellStyle name="40% - Énfasis6 2 3" xfId="119"/>
    <cellStyle name="40% - Énfasis6 2 3 2" xfId="231"/>
    <cellStyle name="40% - Énfasis6 2 3 2 2" xfId="551"/>
    <cellStyle name="40% - Énfasis6 2 3 2 2 2" xfId="1562"/>
    <cellStyle name="40% - Énfasis6 2 3 2 2 3" xfId="2490"/>
    <cellStyle name="40% - Énfasis6 2 3 2 3" xfId="855"/>
    <cellStyle name="40% - Énfasis6 2 3 2 3 2" xfId="1866"/>
    <cellStyle name="40% - Énfasis6 2 3 2 3 3" xfId="2794"/>
    <cellStyle name="40% - Énfasis6 2 3 2 4" xfId="1242"/>
    <cellStyle name="40% - Énfasis6 2 3 2 5" xfId="2170"/>
    <cellStyle name="40% - Énfasis6 2 3 3" xfId="327"/>
    <cellStyle name="40% - Énfasis6 2 3 3 2" xfId="647"/>
    <cellStyle name="40% - Énfasis6 2 3 3 2 2" xfId="1658"/>
    <cellStyle name="40% - Énfasis6 2 3 3 2 3" xfId="2586"/>
    <cellStyle name="40% - Énfasis6 2 3 3 3" xfId="951"/>
    <cellStyle name="40% - Énfasis6 2 3 3 3 2" xfId="1962"/>
    <cellStyle name="40% - Énfasis6 2 3 3 3 3" xfId="2890"/>
    <cellStyle name="40% - Énfasis6 2 3 3 4" xfId="1338"/>
    <cellStyle name="40% - Énfasis6 2 3 3 5" xfId="2266"/>
    <cellStyle name="40% - Énfasis6 2 3 4" xfId="439"/>
    <cellStyle name="40% - Énfasis6 2 3 4 2" xfId="1450"/>
    <cellStyle name="40% - Énfasis6 2 3 4 3" xfId="2378"/>
    <cellStyle name="40% - Énfasis6 2 3 5" xfId="743"/>
    <cellStyle name="40% - Énfasis6 2 3 5 2" xfId="1754"/>
    <cellStyle name="40% - Énfasis6 2 3 5 3" xfId="2682"/>
    <cellStyle name="40% - Énfasis6 2 3 6" xfId="1130"/>
    <cellStyle name="40% - Énfasis6 2 3 7" xfId="2058"/>
    <cellStyle name="40% - Énfasis6 2 4" xfId="137"/>
    <cellStyle name="40% - Énfasis6 2 4 2" xfId="249"/>
    <cellStyle name="40% - Énfasis6 2 4 2 2" xfId="569"/>
    <cellStyle name="40% - Énfasis6 2 4 2 2 2" xfId="1580"/>
    <cellStyle name="40% - Énfasis6 2 4 2 2 3" xfId="2508"/>
    <cellStyle name="40% - Énfasis6 2 4 2 3" xfId="873"/>
    <cellStyle name="40% - Énfasis6 2 4 2 3 2" xfId="1884"/>
    <cellStyle name="40% - Énfasis6 2 4 2 3 3" xfId="2812"/>
    <cellStyle name="40% - Énfasis6 2 4 2 4" xfId="1260"/>
    <cellStyle name="40% - Énfasis6 2 4 2 5" xfId="2188"/>
    <cellStyle name="40% - Énfasis6 2 4 3" xfId="345"/>
    <cellStyle name="40% - Énfasis6 2 4 3 2" xfId="665"/>
    <cellStyle name="40% - Énfasis6 2 4 3 2 2" xfId="1676"/>
    <cellStyle name="40% - Énfasis6 2 4 3 2 3" xfId="2604"/>
    <cellStyle name="40% - Énfasis6 2 4 3 3" xfId="969"/>
    <cellStyle name="40% - Énfasis6 2 4 3 3 2" xfId="1980"/>
    <cellStyle name="40% - Énfasis6 2 4 3 3 3" xfId="2908"/>
    <cellStyle name="40% - Énfasis6 2 4 3 4" xfId="1356"/>
    <cellStyle name="40% - Énfasis6 2 4 3 5" xfId="2284"/>
    <cellStyle name="40% - Énfasis6 2 4 4" xfId="457"/>
    <cellStyle name="40% - Énfasis6 2 4 4 2" xfId="1468"/>
    <cellStyle name="40% - Énfasis6 2 4 4 3" xfId="2396"/>
    <cellStyle name="40% - Énfasis6 2 4 5" xfId="761"/>
    <cellStyle name="40% - Énfasis6 2 4 5 2" xfId="1772"/>
    <cellStyle name="40% - Énfasis6 2 4 5 3" xfId="2700"/>
    <cellStyle name="40% - Énfasis6 2 4 6" xfId="1148"/>
    <cellStyle name="40% - Énfasis6 2 4 7" xfId="2076"/>
    <cellStyle name="40% - Énfasis6 2 5" xfId="171"/>
    <cellStyle name="40% - Énfasis6 2 5 2" xfId="491"/>
    <cellStyle name="40% - Énfasis6 2 5 2 2" xfId="1502"/>
    <cellStyle name="40% - Énfasis6 2 5 2 3" xfId="2430"/>
    <cellStyle name="40% - Énfasis6 2 5 3" xfId="795"/>
    <cellStyle name="40% - Énfasis6 2 5 3 2" xfId="1806"/>
    <cellStyle name="40% - Énfasis6 2 5 3 3" xfId="2734"/>
    <cellStyle name="40% - Énfasis6 2 5 4" xfId="1182"/>
    <cellStyle name="40% - Énfasis6 2 5 5" xfId="2110"/>
    <cellStyle name="40% - Énfasis6 2 6" xfId="267"/>
    <cellStyle name="40% - Énfasis6 2 6 2" xfId="587"/>
    <cellStyle name="40% - Énfasis6 2 6 2 2" xfId="1598"/>
    <cellStyle name="40% - Énfasis6 2 6 2 3" xfId="2526"/>
    <cellStyle name="40% - Énfasis6 2 6 3" xfId="891"/>
    <cellStyle name="40% - Énfasis6 2 6 3 2" xfId="1902"/>
    <cellStyle name="40% - Énfasis6 2 6 3 3" xfId="2830"/>
    <cellStyle name="40% - Énfasis6 2 6 4" xfId="1278"/>
    <cellStyle name="40% - Énfasis6 2 6 5" xfId="2206"/>
    <cellStyle name="40% - Énfasis6 2 7" xfId="379"/>
    <cellStyle name="40% - Énfasis6 2 7 2" xfId="1390"/>
    <cellStyle name="40% - Énfasis6 2 7 3" xfId="2318"/>
    <cellStyle name="40% - Énfasis6 2 8" xfId="683"/>
    <cellStyle name="40% - Énfasis6 2 8 2" xfId="1694"/>
    <cellStyle name="40% - Énfasis6 2 8 3" xfId="2622"/>
    <cellStyle name="40% - Énfasis6 2 9" xfId="1003"/>
    <cellStyle name="40% - Énfasis6 3" xfId="84"/>
    <cellStyle name="40% - Énfasis6 3 2" xfId="196"/>
    <cellStyle name="40% - Énfasis6 3 2 2" xfId="516"/>
    <cellStyle name="40% - Énfasis6 3 2 2 2" xfId="1527"/>
    <cellStyle name="40% - Énfasis6 3 2 2 3" xfId="2455"/>
    <cellStyle name="40% - Énfasis6 3 2 3" xfId="820"/>
    <cellStyle name="40% - Énfasis6 3 2 3 2" xfId="1831"/>
    <cellStyle name="40% - Énfasis6 3 2 3 3" xfId="2759"/>
    <cellStyle name="40% - Énfasis6 3 2 4" xfId="1207"/>
    <cellStyle name="40% - Énfasis6 3 2 5" xfId="2135"/>
    <cellStyle name="40% - Énfasis6 3 3" xfId="292"/>
    <cellStyle name="40% - Énfasis6 3 3 2" xfId="612"/>
    <cellStyle name="40% - Énfasis6 3 3 2 2" xfId="1623"/>
    <cellStyle name="40% - Énfasis6 3 3 2 3" xfId="2551"/>
    <cellStyle name="40% - Énfasis6 3 3 3" xfId="916"/>
    <cellStyle name="40% - Énfasis6 3 3 3 2" xfId="1927"/>
    <cellStyle name="40% - Énfasis6 3 3 3 3" xfId="2855"/>
    <cellStyle name="40% - Énfasis6 3 3 4" xfId="1303"/>
    <cellStyle name="40% - Énfasis6 3 3 5" xfId="2231"/>
    <cellStyle name="40% - Énfasis6 3 4" xfId="404"/>
    <cellStyle name="40% - Énfasis6 3 4 2" xfId="1415"/>
    <cellStyle name="40% - Énfasis6 3 4 3" xfId="2343"/>
    <cellStyle name="40% - Énfasis6 3 5" xfId="708"/>
    <cellStyle name="40% - Énfasis6 3 5 2" xfId="1719"/>
    <cellStyle name="40% - Énfasis6 3 5 3" xfId="2647"/>
    <cellStyle name="40% - Énfasis6 3 6" xfId="1095"/>
    <cellStyle name="40% - Énfasis6 3 7" xfId="2023"/>
    <cellStyle name="40% - Énfasis6 4" xfId="104"/>
    <cellStyle name="40% - Énfasis6 4 2" xfId="216"/>
    <cellStyle name="40% - Énfasis6 4 2 2" xfId="536"/>
    <cellStyle name="40% - Énfasis6 4 2 2 2" xfId="1547"/>
    <cellStyle name="40% - Énfasis6 4 2 2 3" xfId="2475"/>
    <cellStyle name="40% - Énfasis6 4 2 3" xfId="840"/>
    <cellStyle name="40% - Énfasis6 4 2 3 2" xfId="1851"/>
    <cellStyle name="40% - Énfasis6 4 2 3 3" xfId="2779"/>
    <cellStyle name="40% - Énfasis6 4 2 4" xfId="1227"/>
    <cellStyle name="40% - Énfasis6 4 2 5" xfId="2155"/>
    <cellStyle name="40% - Énfasis6 4 3" xfId="312"/>
    <cellStyle name="40% - Énfasis6 4 3 2" xfId="632"/>
    <cellStyle name="40% - Énfasis6 4 3 2 2" xfId="1643"/>
    <cellStyle name="40% - Énfasis6 4 3 2 3" xfId="2571"/>
    <cellStyle name="40% - Énfasis6 4 3 3" xfId="936"/>
    <cellStyle name="40% - Énfasis6 4 3 3 2" xfId="1947"/>
    <cellStyle name="40% - Énfasis6 4 3 3 3" xfId="2875"/>
    <cellStyle name="40% - Énfasis6 4 3 4" xfId="1323"/>
    <cellStyle name="40% - Énfasis6 4 3 5" xfId="2251"/>
    <cellStyle name="40% - Énfasis6 4 4" xfId="424"/>
    <cellStyle name="40% - Énfasis6 4 4 2" xfId="1435"/>
    <cellStyle name="40% - Énfasis6 4 4 3" xfId="2363"/>
    <cellStyle name="40% - Énfasis6 4 5" xfId="728"/>
    <cellStyle name="40% - Énfasis6 4 5 2" xfId="1739"/>
    <cellStyle name="40% - Énfasis6 4 5 3" xfId="2667"/>
    <cellStyle name="40% - Énfasis6 4 6" xfId="1115"/>
    <cellStyle name="40% - Énfasis6 4 7" xfId="2043"/>
    <cellStyle name="40% - Énfasis6 5" xfId="123"/>
    <cellStyle name="40% - Énfasis6 5 2" xfId="235"/>
    <cellStyle name="40% - Énfasis6 5 2 2" xfId="555"/>
    <cellStyle name="40% - Énfasis6 5 2 2 2" xfId="1566"/>
    <cellStyle name="40% - Énfasis6 5 2 2 3" xfId="2494"/>
    <cellStyle name="40% - Énfasis6 5 2 3" xfId="859"/>
    <cellStyle name="40% - Énfasis6 5 2 3 2" xfId="1870"/>
    <cellStyle name="40% - Énfasis6 5 2 3 3" xfId="2798"/>
    <cellStyle name="40% - Énfasis6 5 2 4" xfId="1246"/>
    <cellStyle name="40% - Énfasis6 5 2 5" xfId="2174"/>
    <cellStyle name="40% - Énfasis6 5 3" xfId="331"/>
    <cellStyle name="40% - Énfasis6 5 3 2" xfId="651"/>
    <cellStyle name="40% - Énfasis6 5 3 2 2" xfId="1662"/>
    <cellStyle name="40% - Énfasis6 5 3 2 3" xfId="2590"/>
    <cellStyle name="40% - Énfasis6 5 3 3" xfId="955"/>
    <cellStyle name="40% - Énfasis6 5 3 3 2" xfId="1966"/>
    <cellStyle name="40% - Énfasis6 5 3 3 3" xfId="2894"/>
    <cellStyle name="40% - Énfasis6 5 3 4" xfId="1342"/>
    <cellStyle name="40% - Énfasis6 5 3 5" xfId="2270"/>
    <cellStyle name="40% - Énfasis6 5 4" xfId="443"/>
    <cellStyle name="40% - Énfasis6 5 4 2" xfId="1454"/>
    <cellStyle name="40% - Énfasis6 5 4 3" xfId="2382"/>
    <cellStyle name="40% - Énfasis6 5 5" xfId="747"/>
    <cellStyle name="40% - Énfasis6 5 5 2" xfId="1758"/>
    <cellStyle name="40% - Énfasis6 5 5 3" xfId="2686"/>
    <cellStyle name="40% - Énfasis6 5 6" xfId="1134"/>
    <cellStyle name="40% - Énfasis6 5 7" xfId="2062"/>
    <cellStyle name="40% - Énfasis6 6" xfId="156"/>
    <cellStyle name="40% - Énfasis6 6 2" xfId="476"/>
    <cellStyle name="40% - Énfasis6 6 2 2" xfId="1487"/>
    <cellStyle name="40% - Énfasis6 6 2 3" xfId="2415"/>
    <cellStyle name="40% - Énfasis6 6 3" xfId="780"/>
    <cellStyle name="40% - Énfasis6 6 3 2" xfId="1791"/>
    <cellStyle name="40% - Énfasis6 6 3 3" xfId="2719"/>
    <cellStyle name="40% - Énfasis6 6 4" xfId="1167"/>
    <cellStyle name="40% - Énfasis6 6 5" xfId="2095"/>
    <cellStyle name="40% - Énfasis6 7" xfId="253"/>
    <cellStyle name="40% - Énfasis6 7 2" xfId="573"/>
    <cellStyle name="40% - Énfasis6 7 2 2" xfId="1584"/>
    <cellStyle name="40% - Énfasis6 7 2 3" xfId="2512"/>
    <cellStyle name="40% - Énfasis6 7 3" xfId="877"/>
    <cellStyle name="40% - Énfasis6 7 3 2" xfId="1888"/>
    <cellStyle name="40% - Énfasis6 7 3 3" xfId="2816"/>
    <cellStyle name="40% - Énfasis6 7 4" xfId="1264"/>
    <cellStyle name="40% - Énfasis6 7 5" xfId="2192"/>
    <cellStyle name="40% - Énfasis6 8" xfId="364"/>
    <cellStyle name="40% - Énfasis6 8 2" xfId="1375"/>
    <cellStyle name="40% - Énfasis6 8 3" xfId="2303"/>
    <cellStyle name="40% - Énfasis6 9" xfId="669"/>
    <cellStyle name="40% - Énfasis6 9 2" xfId="1680"/>
    <cellStyle name="40% - Énfasis6 9 3" xfId="2608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10" builtinId="20" customBuiltin="1"/>
    <cellStyle name="Incorrecto" xfId="8" builtinId="27" customBuiltin="1"/>
    <cellStyle name="Millares" xfId="1" builtinId="3"/>
    <cellStyle name="Millares 2" xfId="43"/>
    <cellStyle name="Millares 3" xfId="58"/>
    <cellStyle name="Millares 4" xfId="1035"/>
    <cellStyle name="Millares 5" xfId="2910"/>
    <cellStyle name="Millares 6" xfId="2925"/>
    <cellStyle name="Neutral" xfId="9" builtinId="28" customBuiltin="1"/>
    <cellStyle name="Normal" xfId="0" builtinId="0"/>
    <cellStyle name="Normal 2" xfId="42"/>
    <cellStyle name="Normal 2 10" xfId="1008"/>
    <cellStyle name="Normal 2 11" xfId="1057"/>
    <cellStyle name="Normal 2 12" xfId="1985"/>
    <cellStyle name="Normal 2 2" xfId="86"/>
    <cellStyle name="Normal 2 2 2" xfId="198"/>
    <cellStyle name="Normal 2 2 2 2" xfId="518"/>
    <cellStyle name="Normal 2 2 2 2 2" xfId="1529"/>
    <cellStyle name="Normal 2 2 2 2 3" xfId="2457"/>
    <cellStyle name="Normal 2 2 2 3" xfId="822"/>
    <cellStyle name="Normal 2 2 2 3 2" xfId="1833"/>
    <cellStyle name="Normal 2 2 2 3 3" xfId="2761"/>
    <cellStyle name="Normal 2 2 2 4" xfId="1209"/>
    <cellStyle name="Normal 2 2 2 5" xfId="2137"/>
    <cellStyle name="Normal 2 2 3" xfId="294"/>
    <cellStyle name="Normal 2 2 3 2" xfId="614"/>
    <cellStyle name="Normal 2 2 3 2 2" xfId="1625"/>
    <cellStyle name="Normal 2 2 3 2 3" xfId="2553"/>
    <cellStyle name="Normal 2 2 3 3" xfId="918"/>
    <cellStyle name="Normal 2 2 3 3 2" xfId="1929"/>
    <cellStyle name="Normal 2 2 3 3 3" xfId="2857"/>
    <cellStyle name="Normal 2 2 3 4" xfId="1305"/>
    <cellStyle name="Normal 2 2 3 5" xfId="2233"/>
    <cellStyle name="Normal 2 2 4" xfId="406"/>
    <cellStyle name="Normal 2 2 4 2" xfId="1417"/>
    <cellStyle name="Normal 2 2 4 3" xfId="2345"/>
    <cellStyle name="Normal 2 2 5" xfId="710"/>
    <cellStyle name="Normal 2 2 5 2" xfId="1721"/>
    <cellStyle name="Normal 2 2 5 3" xfId="2649"/>
    <cellStyle name="Normal 2 2 6" xfId="1097"/>
    <cellStyle name="Normal 2 2 7" xfId="2025"/>
    <cellStyle name="Normal 2 3" xfId="106"/>
    <cellStyle name="Normal 2 3 2" xfId="218"/>
    <cellStyle name="Normal 2 3 2 2" xfId="538"/>
    <cellStyle name="Normal 2 3 2 2 2" xfId="1549"/>
    <cellStyle name="Normal 2 3 2 2 3" xfId="2477"/>
    <cellStyle name="Normal 2 3 2 3" xfId="842"/>
    <cellStyle name="Normal 2 3 2 3 2" xfId="1853"/>
    <cellStyle name="Normal 2 3 2 3 3" xfId="2781"/>
    <cellStyle name="Normal 2 3 2 4" xfId="1229"/>
    <cellStyle name="Normal 2 3 2 5" xfId="2157"/>
    <cellStyle name="Normal 2 3 3" xfId="314"/>
    <cellStyle name="Normal 2 3 3 2" xfId="634"/>
    <cellStyle name="Normal 2 3 3 2 2" xfId="1645"/>
    <cellStyle name="Normal 2 3 3 2 3" xfId="2573"/>
    <cellStyle name="Normal 2 3 3 3" xfId="938"/>
    <cellStyle name="Normal 2 3 3 3 2" xfId="1949"/>
    <cellStyle name="Normal 2 3 3 3 3" xfId="2877"/>
    <cellStyle name="Normal 2 3 3 4" xfId="1325"/>
    <cellStyle name="Normal 2 3 3 5" xfId="2253"/>
    <cellStyle name="Normal 2 3 4" xfId="426"/>
    <cellStyle name="Normal 2 3 4 2" xfId="1437"/>
    <cellStyle name="Normal 2 3 4 3" xfId="2365"/>
    <cellStyle name="Normal 2 3 5" xfId="730"/>
    <cellStyle name="Normal 2 3 5 2" xfId="1741"/>
    <cellStyle name="Normal 2 3 5 3" xfId="2669"/>
    <cellStyle name="Normal 2 3 6" xfId="1117"/>
    <cellStyle name="Normal 2 3 7" xfId="2045"/>
    <cellStyle name="Normal 2 4" xfId="124"/>
    <cellStyle name="Normal 2 4 2" xfId="236"/>
    <cellStyle name="Normal 2 4 2 2" xfId="556"/>
    <cellStyle name="Normal 2 4 2 2 2" xfId="1567"/>
    <cellStyle name="Normal 2 4 2 2 3" xfId="2495"/>
    <cellStyle name="Normal 2 4 2 3" xfId="860"/>
    <cellStyle name="Normal 2 4 2 3 2" xfId="1871"/>
    <cellStyle name="Normal 2 4 2 3 3" xfId="2799"/>
    <cellStyle name="Normal 2 4 2 4" xfId="1247"/>
    <cellStyle name="Normal 2 4 2 5" xfId="2175"/>
    <cellStyle name="Normal 2 4 3" xfId="332"/>
    <cellStyle name="Normal 2 4 3 2" xfId="652"/>
    <cellStyle name="Normal 2 4 3 2 2" xfId="1663"/>
    <cellStyle name="Normal 2 4 3 2 3" xfId="2591"/>
    <cellStyle name="Normal 2 4 3 3" xfId="956"/>
    <cellStyle name="Normal 2 4 3 3 2" xfId="1967"/>
    <cellStyle name="Normal 2 4 3 3 3" xfId="2895"/>
    <cellStyle name="Normal 2 4 3 4" xfId="1343"/>
    <cellStyle name="Normal 2 4 3 5" xfId="2271"/>
    <cellStyle name="Normal 2 4 4" xfId="444"/>
    <cellStyle name="Normal 2 4 4 2" xfId="1455"/>
    <cellStyle name="Normal 2 4 4 3" xfId="2383"/>
    <cellStyle name="Normal 2 4 5" xfId="748"/>
    <cellStyle name="Normal 2 4 5 2" xfId="1759"/>
    <cellStyle name="Normal 2 4 5 3" xfId="2687"/>
    <cellStyle name="Normal 2 4 6" xfId="1135"/>
    <cellStyle name="Normal 2 4 7" xfId="2063"/>
    <cellStyle name="Normal 2 5" xfId="158"/>
    <cellStyle name="Normal 2 5 2" xfId="478"/>
    <cellStyle name="Normal 2 5 2 2" xfId="1489"/>
    <cellStyle name="Normal 2 5 2 3" xfId="2417"/>
    <cellStyle name="Normal 2 5 3" xfId="782"/>
    <cellStyle name="Normal 2 5 3 2" xfId="1793"/>
    <cellStyle name="Normal 2 5 3 3" xfId="2721"/>
    <cellStyle name="Normal 2 5 4" xfId="1169"/>
    <cellStyle name="Normal 2 5 5" xfId="2097"/>
    <cellStyle name="Normal 2 6" xfId="254"/>
    <cellStyle name="Normal 2 6 2" xfId="574"/>
    <cellStyle name="Normal 2 6 2 2" xfId="1585"/>
    <cellStyle name="Normal 2 6 2 3" xfId="2513"/>
    <cellStyle name="Normal 2 6 3" xfId="878"/>
    <cellStyle name="Normal 2 6 3 2" xfId="1889"/>
    <cellStyle name="Normal 2 6 3 3" xfId="2817"/>
    <cellStyle name="Normal 2 6 4" xfId="1265"/>
    <cellStyle name="Normal 2 6 5" xfId="2193"/>
    <cellStyle name="Normal 2 7" xfId="366"/>
    <cellStyle name="Normal 2 7 2" xfId="1377"/>
    <cellStyle name="Normal 2 7 3" xfId="2305"/>
    <cellStyle name="Normal 2 8" xfId="670"/>
    <cellStyle name="Normal 2 8 2" xfId="1681"/>
    <cellStyle name="Normal 2 8 3" xfId="2609"/>
    <cellStyle name="Normal 2 9" xfId="990"/>
    <cellStyle name="Normal 3" xfId="45"/>
    <cellStyle name="Normal 3 10" xfId="1009"/>
    <cellStyle name="Normal 3 11" xfId="1058"/>
    <cellStyle name="Normal 3 12" xfId="1986"/>
    <cellStyle name="Normal 3 2" xfId="88"/>
    <cellStyle name="Normal 3 2 2" xfId="200"/>
    <cellStyle name="Normal 3 2 2 2" xfId="520"/>
    <cellStyle name="Normal 3 2 2 2 2" xfId="1531"/>
    <cellStyle name="Normal 3 2 2 2 3" xfId="2459"/>
    <cellStyle name="Normal 3 2 2 3" xfId="824"/>
    <cellStyle name="Normal 3 2 2 3 2" xfId="1835"/>
    <cellStyle name="Normal 3 2 2 3 3" xfId="2763"/>
    <cellStyle name="Normal 3 2 2 4" xfId="1211"/>
    <cellStyle name="Normal 3 2 2 5" xfId="2139"/>
    <cellStyle name="Normal 3 2 3" xfId="296"/>
    <cellStyle name="Normal 3 2 3 2" xfId="616"/>
    <cellStyle name="Normal 3 2 3 2 2" xfId="1627"/>
    <cellStyle name="Normal 3 2 3 2 3" xfId="2555"/>
    <cellStyle name="Normal 3 2 3 3" xfId="920"/>
    <cellStyle name="Normal 3 2 3 3 2" xfId="1931"/>
    <cellStyle name="Normal 3 2 3 3 3" xfId="2859"/>
    <cellStyle name="Normal 3 2 3 4" xfId="1307"/>
    <cellStyle name="Normal 3 2 3 5" xfId="2235"/>
    <cellStyle name="Normal 3 2 4" xfId="408"/>
    <cellStyle name="Normal 3 2 4 2" xfId="1419"/>
    <cellStyle name="Normal 3 2 4 3" xfId="2347"/>
    <cellStyle name="Normal 3 2 5" xfId="712"/>
    <cellStyle name="Normal 3 2 5 2" xfId="1723"/>
    <cellStyle name="Normal 3 2 5 3" xfId="2651"/>
    <cellStyle name="Normal 3 2 6" xfId="1099"/>
    <cellStyle name="Normal 3 2 7" xfId="2027"/>
    <cellStyle name="Normal 3 3" xfId="107"/>
    <cellStyle name="Normal 3 3 2" xfId="219"/>
    <cellStyle name="Normal 3 3 2 2" xfId="539"/>
    <cellStyle name="Normal 3 3 2 2 2" xfId="1550"/>
    <cellStyle name="Normal 3 3 2 2 3" xfId="2478"/>
    <cellStyle name="Normal 3 3 2 3" xfId="843"/>
    <cellStyle name="Normal 3 3 2 3 2" xfId="1854"/>
    <cellStyle name="Normal 3 3 2 3 3" xfId="2782"/>
    <cellStyle name="Normal 3 3 2 4" xfId="1230"/>
    <cellStyle name="Normal 3 3 2 5" xfId="2158"/>
    <cellStyle name="Normal 3 3 3" xfId="315"/>
    <cellStyle name="Normal 3 3 3 2" xfId="635"/>
    <cellStyle name="Normal 3 3 3 2 2" xfId="1646"/>
    <cellStyle name="Normal 3 3 3 2 3" xfId="2574"/>
    <cellStyle name="Normal 3 3 3 3" xfId="939"/>
    <cellStyle name="Normal 3 3 3 3 2" xfId="1950"/>
    <cellStyle name="Normal 3 3 3 3 3" xfId="2878"/>
    <cellStyle name="Normal 3 3 3 4" xfId="1326"/>
    <cellStyle name="Normal 3 3 3 5" xfId="2254"/>
    <cellStyle name="Normal 3 3 4" xfId="427"/>
    <cellStyle name="Normal 3 3 4 2" xfId="1438"/>
    <cellStyle name="Normal 3 3 4 3" xfId="2366"/>
    <cellStyle name="Normal 3 3 5" xfId="731"/>
    <cellStyle name="Normal 3 3 5 2" xfId="1742"/>
    <cellStyle name="Normal 3 3 5 3" xfId="2670"/>
    <cellStyle name="Normal 3 3 6" xfId="1118"/>
    <cellStyle name="Normal 3 3 7" xfId="2046"/>
    <cellStyle name="Normal 3 4" xfId="125"/>
    <cellStyle name="Normal 3 4 2" xfId="237"/>
    <cellStyle name="Normal 3 4 2 2" xfId="557"/>
    <cellStyle name="Normal 3 4 2 2 2" xfId="1568"/>
    <cellStyle name="Normal 3 4 2 2 3" xfId="2496"/>
    <cellStyle name="Normal 3 4 2 3" xfId="861"/>
    <cellStyle name="Normal 3 4 2 3 2" xfId="1872"/>
    <cellStyle name="Normal 3 4 2 3 3" xfId="2800"/>
    <cellStyle name="Normal 3 4 2 4" xfId="1248"/>
    <cellStyle name="Normal 3 4 2 5" xfId="2176"/>
    <cellStyle name="Normal 3 4 3" xfId="333"/>
    <cellStyle name="Normal 3 4 3 2" xfId="653"/>
    <cellStyle name="Normal 3 4 3 2 2" xfId="1664"/>
    <cellStyle name="Normal 3 4 3 2 3" xfId="2592"/>
    <cellStyle name="Normal 3 4 3 3" xfId="957"/>
    <cellStyle name="Normal 3 4 3 3 2" xfId="1968"/>
    <cellStyle name="Normal 3 4 3 3 3" xfId="2896"/>
    <cellStyle name="Normal 3 4 3 4" xfId="1344"/>
    <cellStyle name="Normal 3 4 3 5" xfId="2272"/>
    <cellStyle name="Normal 3 4 4" xfId="445"/>
    <cellStyle name="Normal 3 4 4 2" xfId="1456"/>
    <cellStyle name="Normal 3 4 4 3" xfId="2384"/>
    <cellStyle name="Normal 3 4 5" xfId="749"/>
    <cellStyle name="Normal 3 4 5 2" xfId="1760"/>
    <cellStyle name="Normal 3 4 5 3" xfId="2688"/>
    <cellStyle name="Normal 3 4 6" xfId="1136"/>
    <cellStyle name="Normal 3 4 7" xfId="2064"/>
    <cellStyle name="Normal 3 5" xfId="159"/>
    <cellStyle name="Normal 3 5 2" xfId="479"/>
    <cellStyle name="Normal 3 5 2 2" xfId="1490"/>
    <cellStyle name="Normal 3 5 2 3" xfId="2418"/>
    <cellStyle name="Normal 3 5 3" xfId="783"/>
    <cellStyle name="Normal 3 5 3 2" xfId="1794"/>
    <cellStyle name="Normal 3 5 3 3" xfId="2722"/>
    <cellStyle name="Normal 3 5 4" xfId="1170"/>
    <cellStyle name="Normal 3 5 5" xfId="2098"/>
    <cellStyle name="Normal 3 6" xfId="255"/>
    <cellStyle name="Normal 3 6 2" xfId="575"/>
    <cellStyle name="Normal 3 6 2 2" xfId="1586"/>
    <cellStyle name="Normal 3 6 2 3" xfId="2514"/>
    <cellStyle name="Normal 3 6 3" xfId="879"/>
    <cellStyle name="Normal 3 6 3 2" xfId="1890"/>
    <cellStyle name="Normal 3 6 3 3" xfId="2818"/>
    <cellStyle name="Normal 3 6 4" xfId="1266"/>
    <cellStyle name="Normal 3 6 5" xfId="2194"/>
    <cellStyle name="Normal 3 7" xfId="367"/>
    <cellStyle name="Normal 3 7 2" xfId="1378"/>
    <cellStyle name="Normal 3 7 3" xfId="2306"/>
    <cellStyle name="Normal 3 8" xfId="671"/>
    <cellStyle name="Normal 3 8 2" xfId="1682"/>
    <cellStyle name="Normal 3 8 3" xfId="2610"/>
    <cellStyle name="Normal 3 9" xfId="991"/>
    <cellStyle name="Normal 4" xfId="1022"/>
    <cellStyle name="Normal 5" xfId="2909"/>
    <cellStyle name="Normal 6" xfId="2924"/>
    <cellStyle name="Normal 7" xfId="2939"/>
    <cellStyle name="Notas 2" xfId="44"/>
    <cellStyle name="Notas 3" xfId="59"/>
    <cellStyle name="Notas 4" xfId="1036"/>
    <cellStyle name="Notas 5" xfId="2911"/>
    <cellStyle name="Notas 6" xfId="2926"/>
    <cellStyle name="Salida" xfId="11" builtinId="21" customBuiltin="1"/>
    <cellStyle name="Texto de advertencia" xfId="15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7" builtinId="25" customBuiltin="1"/>
  </cellStyles>
  <dxfs count="0"/>
  <tableStyles count="0" defaultTableStyle="TableStyleMedium9" defaultPivotStyle="PivotStyleLight16"/>
  <colors>
    <mruColors>
      <color rgb="FF81C9FF"/>
      <color rgb="FF0091C4"/>
      <color rgb="FF9EBFF4"/>
      <color rgb="FFC4D8F8"/>
      <color rgb="FF1A62D6"/>
      <color rgb="FF0069B8"/>
      <color rgb="FF25A2FF"/>
      <color rgb="FF00A7E2"/>
      <color rgb="FF7DDDFF"/>
      <color rgb="FFFBC5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341462</xdr:colOff>
      <xdr:row>0</xdr:row>
      <xdr:rowOff>19586</xdr:rowOff>
    </xdr:from>
    <xdr:to>
      <xdr:col>2</xdr:col>
      <xdr:colOff>1594629</xdr:colOff>
      <xdr:row>5</xdr:row>
      <xdr:rowOff>10061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5259" y="19586"/>
          <a:ext cx="1253167" cy="1509083"/>
        </a:xfrm>
        <a:prstGeom prst="rect">
          <a:avLst/>
        </a:prstGeom>
      </xdr:spPr>
    </xdr:pic>
    <xdr:clientData/>
  </xdr:twoCellAnchor>
  <xdr:twoCellAnchor editAs="oneCell">
    <xdr:from>
      <xdr:col>2</xdr:col>
      <xdr:colOff>352425</xdr:colOff>
      <xdr:row>100</xdr:row>
      <xdr:rowOff>57151</xdr:rowOff>
    </xdr:from>
    <xdr:to>
      <xdr:col>2</xdr:col>
      <xdr:colOff>2743200</xdr:colOff>
      <xdr:row>110</xdr:row>
      <xdr:rowOff>87514</xdr:rowOff>
    </xdr:to>
    <xdr:pic>
      <xdr:nvPicPr>
        <xdr:cNvPr id="5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9675" y="18697576"/>
          <a:ext cx="2390775" cy="19258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tabSelected="1" topLeftCell="E1" zoomScale="106" zoomScaleNormal="106" workbookViewId="0">
      <selection activeCell="A2" sqref="A2:R2"/>
    </sheetView>
  </sheetViews>
  <sheetFormatPr baseColWidth="10" defaultRowHeight="15"/>
  <cols>
    <col min="1" max="1" width="6" style="3" customWidth="1"/>
    <col min="2" max="2" width="5.42578125" style="11" customWidth="1"/>
    <col min="3" max="3" width="54.5703125" style="2" customWidth="1"/>
    <col min="4" max="5" width="14.140625" style="2" customWidth="1"/>
    <col min="6" max="6" width="11.5703125" style="7" customWidth="1"/>
    <col min="7" max="16" width="11.5703125" style="18" customWidth="1"/>
    <col min="17" max="17" width="13.5703125" style="18" customWidth="1"/>
    <col min="18" max="18" width="14" style="7" customWidth="1"/>
  </cols>
  <sheetData>
    <row r="1" spans="1:18" s="1" customFormat="1" ht="12.75">
      <c r="A1" s="13"/>
      <c r="B1" s="14"/>
      <c r="C1" s="15"/>
      <c r="D1" s="15"/>
      <c r="E1" s="15"/>
      <c r="F1" s="16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6"/>
    </row>
    <row r="2" spans="1:18" s="1" customFormat="1" ht="27">
      <c r="A2" s="77" t="s">
        <v>118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</row>
    <row r="3" spans="1:18" s="1" customFormat="1" ht="25.5">
      <c r="A3" s="75" t="s">
        <v>119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s="4" customFormat="1" ht="27">
      <c r="A4" s="75" t="s">
        <v>123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s="1" customFormat="1" ht="27.75" customHeight="1">
      <c r="A5" s="25"/>
      <c r="B5" s="26"/>
      <c r="C5" s="26"/>
      <c r="D5" s="26"/>
      <c r="E5" s="26"/>
      <c r="F5" s="27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7"/>
    </row>
    <row r="6" spans="1:18" s="31" customFormat="1" ht="19.5" customHeight="1">
      <c r="A6" s="83" t="s">
        <v>109</v>
      </c>
      <c r="B6" s="84"/>
      <c r="C6" s="84"/>
      <c r="D6" s="87" t="s">
        <v>148</v>
      </c>
      <c r="E6" s="88"/>
      <c r="F6" s="79" t="s">
        <v>158</v>
      </c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1" t="s">
        <v>117</v>
      </c>
    </row>
    <row r="7" spans="1:18" s="31" customFormat="1" ht="16.5" customHeight="1">
      <c r="A7" s="85"/>
      <c r="B7" s="86"/>
      <c r="C7" s="86"/>
      <c r="D7" s="32" t="s">
        <v>147</v>
      </c>
      <c r="E7" s="32" t="s">
        <v>146</v>
      </c>
      <c r="F7" s="33" t="s">
        <v>108</v>
      </c>
      <c r="G7" s="34" t="s">
        <v>124</v>
      </c>
      <c r="H7" s="34" t="s">
        <v>125</v>
      </c>
      <c r="I7" s="34" t="s">
        <v>140</v>
      </c>
      <c r="J7" s="34" t="s">
        <v>143</v>
      </c>
      <c r="K7" s="34" t="s">
        <v>144</v>
      </c>
      <c r="L7" s="34" t="s">
        <v>145</v>
      </c>
      <c r="M7" s="34" t="s">
        <v>156</v>
      </c>
      <c r="N7" s="34" t="s">
        <v>157</v>
      </c>
      <c r="O7" s="34" t="s">
        <v>159</v>
      </c>
      <c r="P7" s="34" t="s">
        <v>160</v>
      </c>
      <c r="Q7" s="34" t="s">
        <v>161</v>
      </c>
      <c r="R7" s="82"/>
    </row>
    <row r="8" spans="1:18" s="39" customFormat="1" ht="22.5" customHeight="1">
      <c r="A8" s="35" t="s">
        <v>134</v>
      </c>
      <c r="B8" s="35"/>
      <c r="C8" s="36"/>
      <c r="D8" s="36"/>
      <c r="E8" s="36"/>
      <c r="F8" s="37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</row>
    <row r="9" spans="1:18" s="39" customFormat="1" ht="12.75" customHeight="1">
      <c r="A9" s="40">
        <v>2.1</v>
      </c>
      <c r="B9" s="41" t="s">
        <v>0</v>
      </c>
      <c r="C9" s="42"/>
      <c r="D9" s="43">
        <f t="shared" ref="D9:R9" si="0">SUM(D10:D14)</f>
        <v>7972069583</v>
      </c>
      <c r="E9" s="43">
        <f t="shared" si="0"/>
        <v>0</v>
      </c>
      <c r="F9" s="43">
        <f t="shared" si="0"/>
        <v>578792414.01999998</v>
      </c>
      <c r="G9" s="43">
        <f t="shared" ref="G9:H9" si="1">SUM(G10:G14)</f>
        <v>655022483.33999991</v>
      </c>
      <c r="H9" s="43">
        <f t="shared" si="1"/>
        <v>629841604.36000013</v>
      </c>
      <c r="I9" s="43">
        <f t="shared" ref="I9:Q9" si="2">SUM(I10:I14)</f>
        <v>629116871.18000007</v>
      </c>
      <c r="J9" s="43">
        <f t="shared" ref="J9:P9" si="3">SUM(J10:J14)</f>
        <v>620500977.49000001</v>
      </c>
      <c r="K9" s="43">
        <f t="shared" si="3"/>
        <v>623558298.91999996</v>
      </c>
      <c r="L9" s="43">
        <f t="shared" si="3"/>
        <v>644552012.11999989</v>
      </c>
      <c r="M9" s="43">
        <f t="shared" si="3"/>
        <v>663351653.17999983</v>
      </c>
      <c r="N9" s="43">
        <f t="shared" si="3"/>
        <v>686686917.22999978</v>
      </c>
      <c r="O9" s="43">
        <f t="shared" si="3"/>
        <v>652848361.61000001</v>
      </c>
      <c r="P9" s="43">
        <f t="shared" si="3"/>
        <v>656311023.86000001</v>
      </c>
      <c r="Q9" s="43">
        <f t="shared" si="2"/>
        <v>1271110639.6900005</v>
      </c>
      <c r="R9" s="43">
        <f t="shared" si="0"/>
        <v>8311693257</v>
      </c>
    </row>
    <row r="10" spans="1:18" s="39" customFormat="1" ht="12.75">
      <c r="A10" s="44"/>
      <c r="B10" s="44" t="s">
        <v>1</v>
      </c>
      <c r="C10" s="45" t="s">
        <v>2</v>
      </c>
      <c r="D10" s="46">
        <v>7451552982</v>
      </c>
      <c r="E10" s="45"/>
      <c r="F10" s="46">
        <v>534583567.45999998</v>
      </c>
      <c r="G10" s="46">
        <v>580487354.67999983</v>
      </c>
      <c r="H10" s="46">
        <v>583702101.74000013</v>
      </c>
      <c r="I10" s="46">
        <v>584527882.21000004</v>
      </c>
      <c r="J10" s="46">
        <v>576793451.84000003</v>
      </c>
      <c r="K10" s="46">
        <v>580255678.54999995</v>
      </c>
      <c r="L10" s="46">
        <v>600149303.29999983</v>
      </c>
      <c r="M10" s="46">
        <v>617555723.69999981</v>
      </c>
      <c r="N10" s="46">
        <v>612565887.82999969</v>
      </c>
      <c r="O10" s="46">
        <v>579869219.16999996</v>
      </c>
      <c r="P10" s="46">
        <v>581464485.23999989</v>
      </c>
      <c r="Q10" s="46">
        <v>1196044020.6800003</v>
      </c>
      <c r="R10" s="46">
        <f>SUM(F10:Q10)</f>
        <v>7627998676.3999996</v>
      </c>
    </row>
    <row r="11" spans="1:18" s="39" customFormat="1" ht="12.75">
      <c r="A11" s="44"/>
      <c r="B11" s="44" t="s">
        <v>3</v>
      </c>
      <c r="C11" s="45" t="s">
        <v>4</v>
      </c>
      <c r="D11" s="46">
        <v>464017849</v>
      </c>
      <c r="E11" s="45"/>
      <c r="F11" s="46">
        <v>42881301.689999998</v>
      </c>
      <c r="G11" s="46">
        <v>72926305.380000055</v>
      </c>
      <c r="H11" s="46">
        <v>44570708.470000021</v>
      </c>
      <c r="I11" s="46">
        <v>43421292.509999998</v>
      </c>
      <c r="J11" s="46">
        <v>42573130.299999997</v>
      </c>
      <c r="K11" s="46">
        <v>42139366.82</v>
      </c>
      <c r="L11" s="46">
        <v>43085544.860000014</v>
      </c>
      <c r="M11" s="46">
        <v>44392190.590000018</v>
      </c>
      <c r="N11" s="46">
        <v>72890440.040000051</v>
      </c>
      <c r="O11" s="46">
        <v>71191694.080000058</v>
      </c>
      <c r="P11" s="46">
        <v>71516028.300000057</v>
      </c>
      <c r="Q11" s="46">
        <v>73864887.850000039</v>
      </c>
      <c r="R11" s="46">
        <f t="shared" ref="R11:R12" si="4">SUM(F11:Q11)</f>
        <v>665452890.89000034</v>
      </c>
    </row>
    <row r="12" spans="1:18" s="39" customFormat="1" ht="12.75">
      <c r="A12" s="44"/>
      <c r="B12" s="44" t="s">
        <v>5</v>
      </c>
      <c r="C12" s="45" t="s">
        <v>6</v>
      </c>
      <c r="D12" s="46">
        <v>56498752</v>
      </c>
      <c r="E12" s="45"/>
      <c r="F12" s="46">
        <v>1327544.8700000001</v>
      </c>
      <c r="G12" s="46">
        <v>1608823.2799999998</v>
      </c>
      <c r="H12" s="46">
        <v>1568794.15</v>
      </c>
      <c r="I12" s="46">
        <v>1167696.46</v>
      </c>
      <c r="J12" s="46">
        <v>1134395.3500000001</v>
      </c>
      <c r="K12" s="46">
        <v>1163253.55</v>
      </c>
      <c r="L12" s="46">
        <v>1317163.96</v>
      </c>
      <c r="M12" s="46">
        <v>1403738.89</v>
      </c>
      <c r="N12" s="46">
        <v>1230589.3599999999</v>
      </c>
      <c r="O12" s="46">
        <v>1787448.3599999999</v>
      </c>
      <c r="P12" s="46">
        <v>3330510.32</v>
      </c>
      <c r="Q12" s="46">
        <v>1201731.1599999999</v>
      </c>
      <c r="R12" s="46">
        <f t="shared" si="4"/>
        <v>18241689.709999997</v>
      </c>
    </row>
    <row r="13" spans="1:18" s="39" customFormat="1" ht="12.75">
      <c r="A13" s="44"/>
      <c r="B13" s="44" t="s">
        <v>7</v>
      </c>
      <c r="C13" s="45" t="s">
        <v>8</v>
      </c>
      <c r="D13" s="46">
        <v>0</v>
      </c>
      <c r="E13" s="45"/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f t="shared" ref="R13:R14" si="5">SUM(F13:Q13)</f>
        <v>0</v>
      </c>
    </row>
    <row r="14" spans="1:18" s="39" customFormat="1" ht="12.75">
      <c r="A14" s="44"/>
      <c r="B14" s="44" t="s">
        <v>9</v>
      </c>
      <c r="C14" s="45" t="s">
        <v>10</v>
      </c>
      <c r="D14" s="46">
        <v>0</v>
      </c>
      <c r="E14" s="45"/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f t="shared" si="5"/>
        <v>0</v>
      </c>
    </row>
    <row r="15" spans="1:18" s="39" customFormat="1" ht="15" customHeight="1">
      <c r="A15" s="44"/>
      <c r="B15" s="44"/>
      <c r="C15" s="45"/>
      <c r="D15" s="45"/>
      <c r="E15" s="45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s="39" customFormat="1" ht="12.75">
      <c r="A16" s="47" t="s">
        <v>126</v>
      </c>
      <c r="B16" s="41" t="s">
        <v>11</v>
      </c>
      <c r="C16" s="42"/>
      <c r="D16" s="48">
        <f t="shared" ref="D16:R16" si="6">SUM(D17:D24)</f>
        <v>382304799</v>
      </c>
      <c r="E16" s="48">
        <f t="shared" si="6"/>
        <v>0</v>
      </c>
      <c r="F16" s="48">
        <f t="shared" si="6"/>
        <v>15750547.529999999</v>
      </c>
      <c r="G16" s="43">
        <f t="shared" ref="G16:H16" si="7">SUM(G17:G24)</f>
        <v>20993237.82</v>
      </c>
      <c r="H16" s="43">
        <f t="shared" si="7"/>
        <v>14567402.800000001</v>
      </c>
      <c r="I16" s="43">
        <f t="shared" ref="I16:Q16" si="8">SUM(I17:I24)</f>
        <v>14370057.48</v>
      </c>
      <c r="J16" s="43">
        <f t="shared" ref="J16:P16" si="9">SUM(J17:J24)</f>
        <v>15186112.76</v>
      </c>
      <c r="K16" s="43">
        <f t="shared" si="9"/>
        <v>12449901.600000001</v>
      </c>
      <c r="L16" s="43">
        <f t="shared" si="9"/>
        <v>54623812.550000004</v>
      </c>
      <c r="M16" s="43">
        <f t="shared" si="9"/>
        <v>48758074.720000006</v>
      </c>
      <c r="N16" s="43">
        <f t="shared" si="9"/>
        <v>31006155.120000001</v>
      </c>
      <c r="O16" s="43">
        <f t="shared" si="9"/>
        <v>30608172.850000009</v>
      </c>
      <c r="P16" s="43">
        <f t="shared" si="9"/>
        <v>26706110.110000003</v>
      </c>
      <c r="Q16" s="43">
        <f t="shared" si="8"/>
        <v>36861657.469999999</v>
      </c>
      <c r="R16" s="48">
        <f t="shared" si="6"/>
        <v>321881242.81</v>
      </c>
    </row>
    <row r="17" spans="1:18" s="39" customFormat="1" ht="12.75">
      <c r="A17" s="44"/>
      <c r="B17" s="44" t="s">
        <v>12</v>
      </c>
      <c r="C17" s="45" t="s">
        <v>13</v>
      </c>
      <c r="D17" s="49">
        <v>214326851</v>
      </c>
      <c r="E17" s="45"/>
      <c r="F17" s="46">
        <v>3565689.46</v>
      </c>
      <c r="G17" s="46">
        <v>4017955.1399999997</v>
      </c>
      <c r="H17" s="46">
        <v>2848215.41</v>
      </c>
      <c r="I17" s="46">
        <v>3520751.83</v>
      </c>
      <c r="J17" s="46">
        <v>2892175.1</v>
      </c>
      <c r="K17" s="46">
        <v>3231095.84</v>
      </c>
      <c r="L17" s="46">
        <v>37724952.18</v>
      </c>
      <c r="M17" s="46">
        <v>35962056.610000007</v>
      </c>
      <c r="N17" s="46">
        <v>21804588.27</v>
      </c>
      <c r="O17" s="46">
        <v>19855529.680000007</v>
      </c>
      <c r="P17" s="46">
        <v>17412526.710000001</v>
      </c>
      <c r="Q17" s="46">
        <v>22789836.680000003</v>
      </c>
      <c r="R17" s="46">
        <f t="shared" ref="R17:R24" si="10">SUM(F17:Q17)</f>
        <v>175625372.91000003</v>
      </c>
    </row>
    <row r="18" spans="1:18" s="39" customFormat="1" ht="12.75">
      <c r="A18" s="44"/>
      <c r="B18" s="44" t="s">
        <v>14</v>
      </c>
      <c r="C18" s="45" t="s">
        <v>15</v>
      </c>
      <c r="D18" s="49">
        <v>11986914</v>
      </c>
      <c r="E18" s="45"/>
      <c r="F18" s="46">
        <v>352784.01</v>
      </c>
      <c r="G18" s="46">
        <v>2914152.7300000004</v>
      </c>
      <c r="H18" s="46">
        <v>1226106.72</v>
      </c>
      <c r="I18" s="46">
        <v>875296.54</v>
      </c>
      <c r="J18" s="46">
        <v>1313824.1599999999</v>
      </c>
      <c r="K18" s="46">
        <v>3547062.97</v>
      </c>
      <c r="L18" s="46">
        <v>4124476.06</v>
      </c>
      <c r="M18" s="46">
        <v>1927703.9200000002</v>
      </c>
      <c r="N18" s="46">
        <v>1189039.76</v>
      </c>
      <c r="O18" s="46">
        <v>1974266.6900000002</v>
      </c>
      <c r="P18" s="46">
        <v>499219.23</v>
      </c>
      <c r="Q18" s="46">
        <v>1947338.4500000002</v>
      </c>
      <c r="R18" s="46">
        <f t="shared" si="10"/>
        <v>21891271.240000002</v>
      </c>
    </row>
    <row r="19" spans="1:18" s="39" customFormat="1" ht="12.75">
      <c r="A19" s="44"/>
      <c r="B19" s="44" t="s">
        <v>16</v>
      </c>
      <c r="C19" s="45" t="s">
        <v>17</v>
      </c>
      <c r="D19" s="49">
        <v>100053155</v>
      </c>
      <c r="E19" s="45"/>
      <c r="F19" s="46">
        <v>3026702.6</v>
      </c>
      <c r="G19" s="46">
        <v>1478416.6</v>
      </c>
      <c r="H19" s="46">
        <v>1098967.1300000001</v>
      </c>
      <c r="I19" s="46">
        <v>657882</v>
      </c>
      <c r="J19" s="46">
        <v>624860.5</v>
      </c>
      <c r="K19" s="46">
        <v>1270991.5</v>
      </c>
      <c r="L19" s="46">
        <v>1497363</v>
      </c>
      <c r="M19" s="46">
        <v>1184423</v>
      </c>
      <c r="N19" s="46">
        <v>1233102</v>
      </c>
      <c r="O19" s="46">
        <v>635441.1</v>
      </c>
      <c r="P19" s="46">
        <v>2291513.75</v>
      </c>
      <c r="Q19" s="46">
        <v>2063802</v>
      </c>
      <c r="R19" s="46">
        <f t="shared" si="10"/>
        <v>17063465.18</v>
      </c>
    </row>
    <row r="20" spans="1:18" s="39" customFormat="1" ht="12.75">
      <c r="A20" s="44"/>
      <c r="B20" s="44" t="s">
        <v>18</v>
      </c>
      <c r="C20" s="45" t="s">
        <v>19</v>
      </c>
      <c r="D20" s="49">
        <v>21850899</v>
      </c>
      <c r="E20" s="45"/>
      <c r="F20" s="46">
        <v>205266</v>
      </c>
      <c r="G20" s="46">
        <v>284073.77</v>
      </c>
      <c r="H20" s="46">
        <v>501365.22</v>
      </c>
      <c r="I20" s="46">
        <v>250084.04</v>
      </c>
      <c r="J20" s="46">
        <v>40056</v>
      </c>
      <c r="K20" s="46">
        <v>361875</v>
      </c>
      <c r="L20" s="46">
        <v>514244.7</v>
      </c>
      <c r="M20" s="46">
        <v>26710</v>
      </c>
      <c r="N20" s="46">
        <v>363005.31</v>
      </c>
      <c r="O20" s="46">
        <v>148640</v>
      </c>
      <c r="P20" s="46">
        <v>1158478.1200000001</v>
      </c>
      <c r="Q20" s="46">
        <v>450915.22</v>
      </c>
      <c r="R20" s="46">
        <f t="shared" si="10"/>
        <v>4304713.38</v>
      </c>
    </row>
    <row r="21" spans="1:18" s="39" customFormat="1" ht="12.75">
      <c r="A21" s="44"/>
      <c r="B21" s="44" t="s">
        <v>20</v>
      </c>
      <c r="C21" s="45" t="s">
        <v>21</v>
      </c>
      <c r="D21" s="49">
        <v>8863573</v>
      </c>
      <c r="E21" s="45"/>
      <c r="F21" s="46">
        <v>236866.83</v>
      </c>
      <c r="G21" s="46">
        <v>1848457.39</v>
      </c>
      <c r="H21" s="46">
        <v>1077344.76</v>
      </c>
      <c r="I21" s="46">
        <v>1462492.77</v>
      </c>
      <c r="J21" s="46">
        <v>636630.77</v>
      </c>
      <c r="K21" s="46">
        <v>932752.38</v>
      </c>
      <c r="L21" s="46">
        <v>1178069.93</v>
      </c>
      <c r="M21" s="46">
        <v>1300256.3</v>
      </c>
      <c r="N21" s="46">
        <v>318400</v>
      </c>
      <c r="O21" s="46">
        <v>409848.9</v>
      </c>
      <c r="P21" s="46">
        <v>433601.12</v>
      </c>
      <c r="Q21" s="46">
        <v>1252815.22</v>
      </c>
      <c r="R21" s="46">
        <f t="shared" si="10"/>
        <v>11087536.369999999</v>
      </c>
    </row>
    <row r="22" spans="1:18" s="39" customFormat="1" ht="12.75">
      <c r="A22" s="44"/>
      <c r="B22" s="44" t="s">
        <v>22</v>
      </c>
      <c r="C22" s="45" t="s">
        <v>23</v>
      </c>
      <c r="D22" s="49">
        <v>2626775</v>
      </c>
      <c r="E22" s="45"/>
      <c r="F22" s="46">
        <v>2159014.84</v>
      </c>
      <c r="G22" s="46">
        <v>2154496.44</v>
      </c>
      <c r="H22" s="46">
        <v>243694.58</v>
      </c>
      <c r="I22" s="46">
        <v>0</v>
      </c>
      <c r="J22" s="46">
        <v>495261.38</v>
      </c>
      <c r="K22" s="46">
        <v>0</v>
      </c>
      <c r="L22" s="46">
        <v>0</v>
      </c>
      <c r="M22" s="46">
        <v>17800</v>
      </c>
      <c r="N22" s="46">
        <v>0</v>
      </c>
      <c r="O22" s="46">
        <v>2125655.23</v>
      </c>
      <c r="P22" s="46">
        <v>91390.87</v>
      </c>
      <c r="Q22" s="46">
        <v>2091947.8900000001</v>
      </c>
      <c r="R22" s="46">
        <f t="shared" si="10"/>
        <v>9379261.2299999986</v>
      </c>
    </row>
    <row r="23" spans="1:18" s="39" customFormat="1" ht="12.75">
      <c r="A23" s="44"/>
      <c r="B23" s="44" t="s">
        <v>24</v>
      </c>
      <c r="C23" s="45" t="s">
        <v>138</v>
      </c>
      <c r="D23" s="49">
        <v>12528004</v>
      </c>
      <c r="E23" s="45"/>
      <c r="F23" s="46">
        <v>1735951.96</v>
      </c>
      <c r="G23" s="46">
        <v>5186315.9600000009</v>
      </c>
      <c r="H23" s="46">
        <v>4269124.6400000006</v>
      </c>
      <c r="I23" s="46">
        <v>3554330.74</v>
      </c>
      <c r="J23" s="46">
        <v>6504488.8200000003</v>
      </c>
      <c r="K23" s="46">
        <v>1559593.27</v>
      </c>
      <c r="L23" s="46">
        <v>7286978.1199999992</v>
      </c>
      <c r="M23" s="46">
        <v>5220159.57</v>
      </c>
      <c r="N23" s="46">
        <v>3013575.5700000003</v>
      </c>
      <c r="O23" s="46">
        <v>2182206.38</v>
      </c>
      <c r="P23" s="46">
        <v>2139542.73</v>
      </c>
      <c r="Q23" s="46">
        <v>3881463.0999999996</v>
      </c>
      <c r="R23" s="46">
        <f t="shared" si="10"/>
        <v>46533730.860000007</v>
      </c>
    </row>
    <row r="24" spans="1:18" s="39" customFormat="1" ht="12.75">
      <c r="A24" s="44"/>
      <c r="B24" s="44" t="s">
        <v>25</v>
      </c>
      <c r="C24" s="45" t="s">
        <v>26</v>
      </c>
      <c r="D24" s="49">
        <v>10068628</v>
      </c>
      <c r="E24" s="45"/>
      <c r="F24" s="46">
        <v>4468271.83</v>
      </c>
      <c r="G24" s="46">
        <v>3109369.79</v>
      </c>
      <c r="H24" s="46">
        <v>3302584.34</v>
      </c>
      <c r="I24" s="46">
        <v>4049219.56</v>
      </c>
      <c r="J24" s="46">
        <v>2678816.0299999998</v>
      </c>
      <c r="K24" s="46">
        <v>1546530.64</v>
      </c>
      <c r="L24" s="46">
        <v>2297728.56</v>
      </c>
      <c r="M24" s="46">
        <v>3118965.32</v>
      </c>
      <c r="N24" s="46">
        <v>3084444.21</v>
      </c>
      <c r="O24" s="46">
        <v>3276584.8699999996</v>
      </c>
      <c r="P24" s="46">
        <v>2679837.5799999996</v>
      </c>
      <c r="Q24" s="46">
        <v>2383538.9099999997</v>
      </c>
      <c r="R24" s="46">
        <f t="shared" si="10"/>
        <v>35995891.640000001</v>
      </c>
    </row>
    <row r="25" spans="1:18" s="39" customFormat="1" ht="15" customHeight="1">
      <c r="A25" s="44"/>
      <c r="B25" s="44"/>
      <c r="C25" s="45"/>
      <c r="D25" s="45"/>
      <c r="E25" s="45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</row>
    <row r="26" spans="1:18" s="39" customFormat="1" ht="15" customHeight="1">
      <c r="A26" s="47" t="s">
        <v>127</v>
      </c>
      <c r="B26" s="41" t="s">
        <v>27</v>
      </c>
      <c r="C26" s="42"/>
      <c r="D26" s="43">
        <f t="shared" ref="D26:H26" si="11">SUM(D27:D34)</f>
        <v>105158901</v>
      </c>
      <c r="E26" s="43">
        <f t="shared" si="11"/>
        <v>0</v>
      </c>
      <c r="F26" s="43">
        <f t="shared" si="11"/>
        <v>17036237.889999997</v>
      </c>
      <c r="G26" s="43">
        <f t="shared" ref="G26" si="12">SUM(G27:G34)</f>
        <v>19609147.109999999</v>
      </c>
      <c r="H26" s="43">
        <f t="shared" si="11"/>
        <v>22116203.66</v>
      </c>
      <c r="I26" s="43">
        <f t="shared" ref="I26:Q26" si="13">SUM(I27:I34)</f>
        <v>16201505.889999999</v>
      </c>
      <c r="J26" s="43">
        <f t="shared" ref="J26:P26" si="14">SUM(J27:J34)</f>
        <v>18118886.490000002</v>
      </c>
      <c r="K26" s="43">
        <f t="shared" si="14"/>
        <v>16644416.5</v>
      </c>
      <c r="L26" s="43">
        <f t="shared" si="14"/>
        <v>23337809.050000001</v>
      </c>
      <c r="M26" s="43">
        <f t="shared" si="14"/>
        <v>24032697.149999999</v>
      </c>
      <c r="N26" s="43">
        <f t="shared" si="14"/>
        <v>19048502.719999999</v>
      </c>
      <c r="O26" s="43">
        <f t="shared" si="14"/>
        <v>15994155.299999999</v>
      </c>
      <c r="P26" s="43">
        <f t="shared" si="14"/>
        <v>11820217.580000002</v>
      </c>
      <c r="Q26" s="43">
        <f t="shared" si="13"/>
        <v>14447707.869999999</v>
      </c>
      <c r="R26" s="43">
        <f t="shared" ref="R26" si="15">SUM(R27:R34)</f>
        <v>218407487.21000001</v>
      </c>
    </row>
    <row r="27" spans="1:18" s="39" customFormat="1" ht="12.75">
      <c r="A27" s="44"/>
      <c r="B27" s="44" t="s">
        <v>28</v>
      </c>
      <c r="C27" s="45" t="s">
        <v>29</v>
      </c>
      <c r="D27" s="49">
        <v>27564341</v>
      </c>
      <c r="E27" s="45"/>
      <c r="F27" s="46">
        <v>6138430.1399999997</v>
      </c>
      <c r="G27" s="46">
        <v>4734235.63</v>
      </c>
      <c r="H27" s="46">
        <v>3015703.4500000007</v>
      </c>
      <c r="I27" s="46">
        <v>1215896.02</v>
      </c>
      <c r="J27" s="46">
        <v>1098916.25</v>
      </c>
      <c r="K27" s="46">
        <v>1336122.82</v>
      </c>
      <c r="L27" s="46">
        <v>2208452.23</v>
      </c>
      <c r="M27" s="46">
        <v>2253828.25</v>
      </c>
      <c r="N27" s="46">
        <v>1142224.7199999997</v>
      </c>
      <c r="O27" s="46">
        <v>1350056.0899999999</v>
      </c>
      <c r="P27" s="46">
        <v>728785.82000000007</v>
      </c>
      <c r="Q27" s="46">
        <v>437491.23</v>
      </c>
      <c r="R27" s="46">
        <f t="shared" ref="R27:R34" si="16">SUM(F27:Q27)</f>
        <v>25660142.649999999</v>
      </c>
    </row>
    <row r="28" spans="1:18" s="39" customFormat="1" ht="12.75">
      <c r="A28" s="44"/>
      <c r="B28" s="44" t="s">
        <v>30</v>
      </c>
      <c r="C28" s="45" t="s">
        <v>31</v>
      </c>
      <c r="D28" s="49">
        <v>2291970</v>
      </c>
      <c r="E28" s="45"/>
      <c r="F28" s="46">
        <v>714165.72</v>
      </c>
      <c r="G28" s="46">
        <v>173182.50999999998</v>
      </c>
      <c r="H28" s="46">
        <v>775168.19000000006</v>
      </c>
      <c r="I28" s="46">
        <v>543624.05000000005</v>
      </c>
      <c r="J28" s="46">
        <v>583722.80000000005</v>
      </c>
      <c r="K28" s="46">
        <v>175092.41</v>
      </c>
      <c r="L28" s="46">
        <v>506365.60000000003</v>
      </c>
      <c r="M28" s="46">
        <v>865669.59999999986</v>
      </c>
      <c r="N28" s="46">
        <v>1577554.69</v>
      </c>
      <c r="O28" s="46">
        <v>1167154.7399999998</v>
      </c>
      <c r="P28" s="46">
        <v>514773.4</v>
      </c>
      <c r="Q28" s="46">
        <v>1220923.9700000002</v>
      </c>
      <c r="R28" s="46">
        <f t="shared" si="16"/>
        <v>8817397.6800000016</v>
      </c>
    </row>
    <row r="29" spans="1:18" s="39" customFormat="1" ht="12.75">
      <c r="A29" s="44"/>
      <c r="B29" s="44" t="s">
        <v>32</v>
      </c>
      <c r="C29" s="45" t="s">
        <v>33</v>
      </c>
      <c r="D29" s="49">
        <v>26254913</v>
      </c>
      <c r="E29" s="45"/>
      <c r="F29" s="46">
        <v>3191471.1</v>
      </c>
      <c r="G29" s="46">
        <v>4659568.8400000008</v>
      </c>
      <c r="H29" s="46">
        <v>5534757.5800000001</v>
      </c>
      <c r="I29" s="46">
        <v>3998775.13</v>
      </c>
      <c r="J29" s="46">
        <v>5140287.7699999996</v>
      </c>
      <c r="K29" s="46">
        <v>5505743.0700000003</v>
      </c>
      <c r="L29" s="46">
        <v>1668245.6500000001</v>
      </c>
      <c r="M29" s="46">
        <v>2517844.25</v>
      </c>
      <c r="N29" s="46">
        <v>3059267.95</v>
      </c>
      <c r="O29" s="46">
        <v>1712242.41</v>
      </c>
      <c r="P29" s="46">
        <v>643733.75000000012</v>
      </c>
      <c r="Q29" s="46">
        <v>1414172.77</v>
      </c>
      <c r="R29" s="46">
        <f t="shared" si="16"/>
        <v>39046110.270000003</v>
      </c>
    </row>
    <row r="30" spans="1:18" s="39" customFormat="1" ht="12.75">
      <c r="A30" s="44"/>
      <c r="B30" s="44" t="s">
        <v>34</v>
      </c>
      <c r="C30" s="45" t="s">
        <v>35</v>
      </c>
      <c r="D30" s="49">
        <v>2374479</v>
      </c>
      <c r="E30" s="45"/>
      <c r="F30" s="46">
        <v>529411.77</v>
      </c>
      <c r="G30" s="46">
        <v>448181.81000000006</v>
      </c>
      <c r="H30" s="46">
        <v>446126.43</v>
      </c>
      <c r="I30" s="46">
        <v>404184.73</v>
      </c>
      <c r="J30" s="46">
        <v>530310.37</v>
      </c>
      <c r="K30" s="46">
        <v>254354.83</v>
      </c>
      <c r="L30" s="46">
        <v>225867.85</v>
      </c>
      <c r="M30" s="46">
        <v>1353235.61</v>
      </c>
      <c r="N30" s="46">
        <v>418574.09</v>
      </c>
      <c r="O30" s="46">
        <v>773747.58</v>
      </c>
      <c r="P30" s="46">
        <v>655344.29999999993</v>
      </c>
      <c r="Q30" s="46">
        <v>199829.43</v>
      </c>
      <c r="R30" s="46">
        <f t="shared" si="16"/>
        <v>6239168.7999999998</v>
      </c>
    </row>
    <row r="31" spans="1:18" s="39" customFormat="1" ht="12.75">
      <c r="A31" s="44"/>
      <c r="B31" s="44" t="s">
        <v>36</v>
      </c>
      <c r="C31" s="45" t="s">
        <v>136</v>
      </c>
      <c r="D31" s="49">
        <v>1324165</v>
      </c>
      <c r="E31" s="45"/>
      <c r="F31" s="46">
        <v>279586.93</v>
      </c>
      <c r="G31" s="46">
        <v>315321.55</v>
      </c>
      <c r="H31" s="46">
        <v>184246.15</v>
      </c>
      <c r="I31" s="46">
        <v>832957.77</v>
      </c>
      <c r="J31" s="46">
        <v>265890</v>
      </c>
      <c r="K31" s="46">
        <v>185933.77</v>
      </c>
      <c r="L31" s="46">
        <v>561690.85</v>
      </c>
      <c r="M31" s="46">
        <v>1129569.1199999999</v>
      </c>
      <c r="N31" s="46">
        <v>707016.15999999992</v>
      </c>
      <c r="O31" s="46">
        <v>919212</v>
      </c>
      <c r="P31" s="46">
        <v>153829.53</v>
      </c>
      <c r="Q31" s="46">
        <v>448879.47</v>
      </c>
      <c r="R31" s="46">
        <f t="shared" si="16"/>
        <v>5984133.2999999998</v>
      </c>
    </row>
    <row r="32" spans="1:18" s="39" customFormat="1" ht="12.75">
      <c r="A32" s="44"/>
      <c r="B32" s="44" t="s">
        <v>37</v>
      </c>
      <c r="C32" s="45" t="s">
        <v>38</v>
      </c>
      <c r="D32" s="49">
        <v>9717298</v>
      </c>
      <c r="E32" s="45"/>
      <c r="F32" s="46">
        <v>1421348.21</v>
      </c>
      <c r="G32" s="46">
        <v>1970642.8299999998</v>
      </c>
      <c r="H32" s="46">
        <v>2049507.5900000003</v>
      </c>
      <c r="I32" s="46">
        <v>2895964.98</v>
      </c>
      <c r="J32" s="46">
        <v>2333839.7200000002</v>
      </c>
      <c r="K32" s="46">
        <v>2244249.4</v>
      </c>
      <c r="L32" s="46">
        <v>6674553.9199999999</v>
      </c>
      <c r="M32" s="46">
        <v>4328744.2799999993</v>
      </c>
      <c r="N32" s="46">
        <v>4448403.2699999996</v>
      </c>
      <c r="O32" s="46">
        <v>3898040.65</v>
      </c>
      <c r="P32" s="46">
        <v>4205726.07</v>
      </c>
      <c r="Q32" s="46">
        <v>2713596.06</v>
      </c>
      <c r="R32" s="46">
        <f t="shared" si="16"/>
        <v>39184616.980000004</v>
      </c>
    </row>
    <row r="33" spans="1:18" s="39" customFormat="1" ht="12.75">
      <c r="A33" s="44"/>
      <c r="B33" s="44" t="s">
        <v>39</v>
      </c>
      <c r="C33" s="45" t="s">
        <v>139</v>
      </c>
      <c r="D33" s="49">
        <v>26863964</v>
      </c>
      <c r="E33" s="45"/>
      <c r="F33" s="46">
        <v>2600013.56</v>
      </c>
      <c r="G33" s="46">
        <v>3829275.9499999997</v>
      </c>
      <c r="H33" s="46">
        <v>7385664.4100000001</v>
      </c>
      <c r="I33" s="46">
        <v>3300707.63</v>
      </c>
      <c r="J33" s="46">
        <v>4952537.33</v>
      </c>
      <c r="K33" s="46">
        <v>4629027.01</v>
      </c>
      <c r="L33" s="46">
        <v>8032898.8200000003</v>
      </c>
      <c r="M33" s="46">
        <v>7628513.9500000002</v>
      </c>
      <c r="N33" s="46">
        <v>4667693.13</v>
      </c>
      <c r="O33" s="46">
        <v>3436668.3199999994</v>
      </c>
      <c r="P33" s="46">
        <v>3336912.66</v>
      </c>
      <c r="Q33" s="46">
        <v>5772021.0200000005</v>
      </c>
      <c r="R33" s="46">
        <f t="shared" si="16"/>
        <v>59571933.790000014</v>
      </c>
    </row>
    <row r="34" spans="1:18" s="39" customFormat="1" ht="12.75">
      <c r="A34" s="44"/>
      <c r="B34" s="44" t="s">
        <v>40</v>
      </c>
      <c r="C34" s="45" t="s">
        <v>41</v>
      </c>
      <c r="D34" s="49">
        <v>8767771</v>
      </c>
      <c r="E34" s="45"/>
      <c r="F34" s="46">
        <v>2161810.46</v>
      </c>
      <c r="G34" s="46">
        <v>3478737.99</v>
      </c>
      <c r="H34" s="46">
        <v>2725029.86</v>
      </c>
      <c r="I34" s="46">
        <v>3009395.58</v>
      </c>
      <c r="J34" s="46">
        <v>3213382.25</v>
      </c>
      <c r="K34" s="46">
        <v>2313893.19</v>
      </c>
      <c r="L34" s="46">
        <v>3459734.13</v>
      </c>
      <c r="M34" s="46">
        <v>3955292.09</v>
      </c>
      <c r="N34" s="46">
        <v>3027768.71</v>
      </c>
      <c r="O34" s="46">
        <v>2737033.51</v>
      </c>
      <c r="P34" s="46">
        <v>1581112.0499999998</v>
      </c>
      <c r="Q34" s="46">
        <v>2240793.92</v>
      </c>
      <c r="R34" s="46">
        <f t="shared" si="16"/>
        <v>33903983.740000002</v>
      </c>
    </row>
    <row r="35" spans="1:18" s="39" customFormat="1" ht="15" customHeight="1">
      <c r="A35" s="44"/>
      <c r="B35" s="44"/>
      <c r="C35" s="45"/>
      <c r="D35" s="45"/>
      <c r="E35" s="45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</row>
    <row r="36" spans="1:18" s="39" customFormat="1" ht="17.25" customHeight="1">
      <c r="A36" s="47" t="s">
        <v>128</v>
      </c>
      <c r="B36" s="41" t="s">
        <v>42</v>
      </c>
      <c r="C36" s="42"/>
      <c r="D36" s="43">
        <f t="shared" ref="D36:R36" si="17">SUM(D37:D43)</f>
        <v>1581904955</v>
      </c>
      <c r="E36" s="43">
        <f t="shared" si="17"/>
        <v>0</v>
      </c>
      <c r="F36" s="43">
        <f t="shared" si="17"/>
        <v>149650214.56999999</v>
      </c>
      <c r="G36" s="43">
        <f t="shared" ref="G36:H36" si="18">SUM(G37:G43)</f>
        <v>157219296.83999994</v>
      </c>
      <c r="H36" s="43">
        <f t="shared" si="18"/>
        <v>165446998.73999998</v>
      </c>
      <c r="I36" s="43">
        <f t="shared" ref="I36:Q36" si="19">SUM(I37:I43)</f>
        <v>164178348.24000001</v>
      </c>
      <c r="J36" s="43">
        <f t="shared" ref="J36:P36" si="20">SUM(J37:J43)</f>
        <v>160914624.86000001</v>
      </c>
      <c r="K36" s="43">
        <f t="shared" si="20"/>
        <v>159181204.00999999</v>
      </c>
      <c r="L36" s="43">
        <f t="shared" si="20"/>
        <v>160209123.43999997</v>
      </c>
      <c r="M36" s="43">
        <f t="shared" si="20"/>
        <v>161047585.30000004</v>
      </c>
      <c r="N36" s="43">
        <f t="shared" si="20"/>
        <v>164636380.83000001</v>
      </c>
      <c r="O36" s="43">
        <f t="shared" si="20"/>
        <v>164630941.66999996</v>
      </c>
      <c r="P36" s="43">
        <f t="shared" si="20"/>
        <v>164889553.27999997</v>
      </c>
      <c r="Q36" s="43">
        <f t="shared" si="19"/>
        <v>360954061.1500001</v>
      </c>
      <c r="R36" s="43">
        <f t="shared" si="17"/>
        <v>2132958332.9299998</v>
      </c>
    </row>
    <row r="37" spans="1:18" s="39" customFormat="1" ht="12.75">
      <c r="A37" s="50"/>
      <c r="B37" s="50" t="s">
        <v>43</v>
      </c>
      <c r="C37" s="45" t="s">
        <v>44</v>
      </c>
      <c r="D37" s="49">
        <v>1581904955</v>
      </c>
      <c r="E37" s="45"/>
      <c r="F37" s="46">
        <v>149650214.56999999</v>
      </c>
      <c r="G37" s="46">
        <v>156894577.49999994</v>
      </c>
      <c r="H37" s="46">
        <v>165345766.23999998</v>
      </c>
      <c r="I37" s="46">
        <v>164030148.24000001</v>
      </c>
      <c r="J37" s="46">
        <v>160889624.86000001</v>
      </c>
      <c r="K37" s="46">
        <v>159181204.00999999</v>
      </c>
      <c r="L37" s="46">
        <v>160184123.43999997</v>
      </c>
      <c r="M37" s="46">
        <v>161032085.30000004</v>
      </c>
      <c r="N37" s="46">
        <v>164636380.83000001</v>
      </c>
      <c r="O37" s="46">
        <v>164605941.66999996</v>
      </c>
      <c r="P37" s="46">
        <v>164889553.27999997</v>
      </c>
      <c r="Q37" s="46">
        <v>360954061.1500001</v>
      </c>
      <c r="R37" s="46">
        <f t="shared" ref="R37:R43" si="21">SUM(F37:Q37)</f>
        <v>2132293681.0899999</v>
      </c>
    </row>
    <row r="38" spans="1:18" s="39" customFormat="1" ht="12.75">
      <c r="A38" s="50"/>
      <c r="B38" s="50" t="s">
        <v>45</v>
      </c>
      <c r="C38" s="45" t="s">
        <v>46</v>
      </c>
      <c r="D38" s="46">
        <v>0</v>
      </c>
      <c r="E38" s="45"/>
      <c r="F38" s="46">
        <v>0</v>
      </c>
      <c r="G38" s="46">
        <v>0</v>
      </c>
      <c r="H38" s="46">
        <v>0</v>
      </c>
      <c r="I38" s="46">
        <v>25000</v>
      </c>
      <c r="J38" s="46">
        <v>0</v>
      </c>
      <c r="K38" s="46">
        <v>0</v>
      </c>
      <c r="L38" s="46">
        <v>25000</v>
      </c>
      <c r="M38" s="46">
        <v>15500</v>
      </c>
      <c r="N38" s="46">
        <v>0</v>
      </c>
      <c r="O38" s="46">
        <v>25000</v>
      </c>
      <c r="P38" s="46"/>
      <c r="Q38" s="46"/>
      <c r="R38" s="46">
        <f t="shared" si="21"/>
        <v>90500</v>
      </c>
    </row>
    <row r="39" spans="1:18" s="39" customFormat="1" ht="12.75">
      <c r="A39" s="50"/>
      <c r="B39" s="50" t="s">
        <v>47</v>
      </c>
      <c r="C39" s="45" t="s">
        <v>48</v>
      </c>
      <c r="D39" s="46">
        <v>0</v>
      </c>
      <c r="E39" s="45"/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f t="shared" si="21"/>
        <v>0</v>
      </c>
    </row>
    <row r="40" spans="1:18" s="39" customFormat="1" ht="12.75">
      <c r="A40" s="50"/>
      <c r="B40" s="50" t="s">
        <v>49</v>
      </c>
      <c r="C40" s="45" t="s">
        <v>50</v>
      </c>
      <c r="D40" s="46">
        <v>0</v>
      </c>
      <c r="E40" s="45"/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6">
        <f t="shared" si="21"/>
        <v>0</v>
      </c>
    </row>
    <row r="41" spans="1:18" s="39" customFormat="1" ht="12.75">
      <c r="A41" s="50"/>
      <c r="B41" s="50" t="s">
        <v>51</v>
      </c>
      <c r="C41" s="45" t="s">
        <v>52</v>
      </c>
      <c r="D41" s="46">
        <v>0</v>
      </c>
      <c r="E41" s="45"/>
      <c r="F41" s="46">
        <v>0</v>
      </c>
      <c r="G41" s="46">
        <v>0</v>
      </c>
      <c r="H41" s="46">
        <v>0</v>
      </c>
      <c r="I41" s="46">
        <v>0</v>
      </c>
      <c r="J41" s="46">
        <v>0</v>
      </c>
      <c r="K41" s="46">
        <v>0</v>
      </c>
      <c r="L41" s="46">
        <v>0</v>
      </c>
      <c r="M41" s="46">
        <v>0</v>
      </c>
      <c r="N41" s="46">
        <v>0</v>
      </c>
      <c r="O41" s="46">
        <v>0</v>
      </c>
      <c r="P41" s="46">
        <v>0</v>
      </c>
      <c r="Q41" s="46">
        <v>0</v>
      </c>
      <c r="R41" s="46">
        <f t="shared" si="21"/>
        <v>0</v>
      </c>
    </row>
    <row r="42" spans="1:18" s="39" customFormat="1" ht="12.75">
      <c r="A42" s="50"/>
      <c r="B42" s="50" t="s">
        <v>53</v>
      </c>
      <c r="C42" s="45" t="s">
        <v>54</v>
      </c>
      <c r="D42" s="46">
        <v>0</v>
      </c>
      <c r="E42" s="45"/>
      <c r="F42" s="46">
        <v>0</v>
      </c>
      <c r="G42" s="46">
        <v>324719.34000000003</v>
      </c>
      <c r="H42" s="46">
        <v>101232.5</v>
      </c>
      <c r="I42" s="46">
        <v>123200</v>
      </c>
      <c r="J42" s="46">
        <v>25000</v>
      </c>
      <c r="K42" s="46">
        <v>0</v>
      </c>
      <c r="L42" s="46">
        <v>0</v>
      </c>
      <c r="M42" s="46">
        <v>0</v>
      </c>
      <c r="N42" s="46">
        <v>0</v>
      </c>
      <c r="O42" s="46">
        <v>0</v>
      </c>
      <c r="P42" s="46">
        <v>0</v>
      </c>
      <c r="Q42" s="46">
        <v>0</v>
      </c>
      <c r="R42" s="46">
        <f>SUM(F42:Q42)</f>
        <v>574151.84000000008</v>
      </c>
    </row>
    <row r="43" spans="1:18" s="39" customFormat="1" ht="12.75">
      <c r="A43" s="50"/>
      <c r="B43" s="50" t="s">
        <v>55</v>
      </c>
      <c r="C43" s="45" t="s">
        <v>56</v>
      </c>
      <c r="D43" s="46">
        <v>0</v>
      </c>
      <c r="E43" s="45"/>
      <c r="F43" s="46">
        <v>0</v>
      </c>
      <c r="G43" s="46">
        <v>0</v>
      </c>
      <c r="H43" s="46">
        <v>0</v>
      </c>
      <c r="I43" s="46">
        <v>0</v>
      </c>
      <c r="J43" s="46">
        <v>0</v>
      </c>
      <c r="K43" s="46">
        <v>0</v>
      </c>
      <c r="L43" s="46">
        <v>0</v>
      </c>
      <c r="M43" s="46">
        <v>0</v>
      </c>
      <c r="N43" s="46">
        <v>0</v>
      </c>
      <c r="O43" s="46">
        <v>0</v>
      </c>
      <c r="P43" s="46">
        <v>0</v>
      </c>
      <c r="Q43" s="46">
        <v>0</v>
      </c>
      <c r="R43" s="46">
        <f t="shared" si="21"/>
        <v>0</v>
      </c>
    </row>
    <row r="44" spans="1:18" s="53" customFormat="1" ht="15" customHeight="1">
      <c r="A44" s="50"/>
      <c r="B44" s="50"/>
      <c r="C44" s="51"/>
      <c r="D44" s="51"/>
      <c r="E44" s="51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</row>
    <row r="45" spans="1:18" s="53" customFormat="1" ht="17.25" customHeight="1">
      <c r="A45" s="50"/>
      <c r="B45" s="50"/>
      <c r="C45" s="51"/>
      <c r="D45" s="51"/>
      <c r="E45" s="51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</row>
    <row r="46" spans="1:18" s="53" customFormat="1" ht="17.25" customHeight="1">
      <c r="A46" s="50"/>
      <c r="B46" s="50"/>
      <c r="C46" s="51"/>
      <c r="D46" s="51"/>
      <c r="E46" s="51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</row>
    <row r="47" spans="1:18" s="53" customFormat="1" ht="17.25" customHeight="1">
      <c r="A47" s="50"/>
      <c r="B47" s="50"/>
      <c r="C47" s="51"/>
      <c r="D47" s="51"/>
      <c r="E47" s="51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</row>
    <row r="48" spans="1:18" s="53" customFormat="1" ht="17.25" customHeight="1">
      <c r="A48" s="50"/>
      <c r="B48" s="50"/>
      <c r="C48" s="51"/>
      <c r="D48" s="51"/>
      <c r="E48" s="51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</row>
    <row r="49" spans="1:18" s="53" customFormat="1" ht="17.25" customHeight="1">
      <c r="A49" s="50"/>
      <c r="B49" s="50"/>
      <c r="C49" s="51"/>
      <c r="D49" s="51"/>
      <c r="E49" s="51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</row>
    <row r="50" spans="1:18" s="53" customFormat="1" ht="17.25" customHeight="1">
      <c r="A50" s="50"/>
      <c r="B50" s="50"/>
      <c r="C50" s="51"/>
      <c r="D50" s="51"/>
      <c r="E50" s="51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</row>
    <row r="51" spans="1:18" s="39" customFormat="1" ht="12.75" customHeight="1">
      <c r="A51" s="47" t="s">
        <v>129</v>
      </c>
      <c r="B51" s="41" t="s">
        <v>57</v>
      </c>
      <c r="C51" s="42"/>
      <c r="D51" s="43">
        <f t="shared" ref="D51:E51" si="22">SUM(D52:D58)</f>
        <v>0</v>
      </c>
      <c r="E51" s="43">
        <f t="shared" si="22"/>
        <v>0</v>
      </c>
      <c r="F51" s="46">
        <v>0</v>
      </c>
      <c r="G51" s="46">
        <v>0</v>
      </c>
      <c r="H51" s="46">
        <v>0</v>
      </c>
      <c r="I51" s="46">
        <v>0</v>
      </c>
      <c r="J51" s="46">
        <v>0</v>
      </c>
      <c r="K51" s="46">
        <v>0</v>
      </c>
      <c r="L51" s="46">
        <v>0</v>
      </c>
      <c r="M51" s="46">
        <v>0</v>
      </c>
      <c r="N51" s="46">
        <v>0</v>
      </c>
      <c r="O51" s="46">
        <v>0</v>
      </c>
      <c r="P51" s="46">
        <v>0</v>
      </c>
      <c r="Q51" s="46">
        <v>0</v>
      </c>
      <c r="R51" s="46">
        <f t="shared" ref="R51:R57" si="23">SUM(F51:Q51)</f>
        <v>0</v>
      </c>
    </row>
    <row r="52" spans="1:18" s="39" customFormat="1" ht="12.75">
      <c r="A52" s="50"/>
      <c r="B52" s="50" t="s">
        <v>58</v>
      </c>
      <c r="C52" s="45" t="s">
        <v>59</v>
      </c>
      <c r="D52" s="46">
        <v>0</v>
      </c>
      <c r="E52" s="45"/>
      <c r="F52" s="46">
        <v>0</v>
      </c>
      <c r="G52" s="46">
        <v>0</v>
      </c>
      <c r="H52" s="46">
        <v>0</v>
      </c>
      <c r="I52" s="46">
        <v>0</v>
      </c>
      <c r="J52" s="46">
        <v>0</v>
      </c>
      <c r="K52" s="46">
        <v>0</v>
      </c>
      <c r="L52" s="46">
        <v>0</v>
      </c>
      <c r="M52" s="46">
        <v>0</v>
      </c>
      <c r="N52" s="46">
        <v>0</v>
      </c>
      <c r="O52" s="46">
        <v>0</v>
      </c>
      <c r="P52" s="46">
        <v>0</v>
      </c>
      <c r="Q52" s="46">
        <v>0</v>
      </c>
      <c r="R52" s="46">
        <f t="shared" si="23"/>
        <v>0</v>
      </c>
    </row>
    <row r="53" spans="1:18" s="39" customFormat="1" ht="12.75">
      <c r="A53" s="50"/>
      <c r="B53" s="50" t="s">
        <v>60</v>
      </c>
      <c r="C53" s="45" t="s">
        <v>61</v>
      </c>
      <c r="D53" s="46">
        <v>0</v>
      </c>
      <c r="E53" s="45"/>
      <c r="F53" s="46">
        <v>0</v>
      </c>
      <c r="G53" s="46">
        <v>0</v>
      </c>
      <c r="H53" s="46">
        <v>0</v>
      </c>
      <c r="I53" s="46">
        <v>0</v>
      </c>
      <c r="J53" s="46">
        <v>0</v>
      </c>
      <c r="K53" s="46">
        <v>0</v>
      </c>
      <c r="L53" s="46">
        <v>0</v>
      </c>
      <c r="M53" s="46">
        <v>0</v>
      </c>
      <c r="N53" s="46">
        <v>0</v>
      </c>
      <c r="O53" s="46">
        <v>0</v>
      </c>
      <c r="P53" s="46">
        <v>0</v>
      </c>
      <c r="Q53" s="46">
        <v>0</v>
      </c>
      <c r="R53" s="46">
        <f t="shared" si="23"/>
        <v>0</v>
      </c>
    </row>
    <row r="54" spans="1:18" s="39" customFormat="1" ht="12.75">
      <c r="A54" s="50"/>
      <c r="B54" s="50" t="s">
        <v>62</v>
      </c>
      <c r="C54" s="45" t="s">
        <v>63</v>
      </c>
      <c r="D54" s="46">
        <v>0</v>
      </c>
      <c r="E54" s="45"/>
      <c r="F54" s="46">
        <v>0</v>
      </c>
      <c r="G54" s="46">
        <v>0</v>
      </c>
      <c r="H54" s="46">
        <v>0</v>
      </c>
      <c r="I54" s="46">
        <v>0</v>
      </c>
      <c r="J54" s="46">
        <v>0</v>
      </c>
      <c r="K54" s="46">
        <v>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6">
        <f t="shared" si="23"/>
        <v>0</v>
      </c>
    </row>
    <row r="55" spans="1:18" s="39" customFormat="1" ht="12.75">
      <c r="A55" s="50"/>
      <c r="B55" s="50" t="s">
        <v>64</v>
      </c>
      <c r="C55" s="45" t="s">
        <v>65</v>
      </c>
      <c r="D55" s="46">
        <v>0</v>
      </c>
      <c r="E55" s="45"/>
      <c r="F55" s="46">
        <v>0</v>
      </c>
      <c r="G55" s="46">
        <v>0</v>
      </c>
      <c r="H55" s="46">
        <v>0</v>
      </c>
      <c r="I55" s="46">
        <v>0</v>
      </c>
      <c r="J55" s="46">
        <v>0</v>
      </c>
      <c r="K55" s="46">
        <v>0</v>
      </c>
      <c r="L55" s="46">
        <v>0</v>
      </c>
      <c r="M55" s="46">
        <v>0</v>
      </c>
      <c r="N55" s="46">
        <v>0</v>
      </c>
      <c r="O55" s="46">
        <v>0</v>
      </c>
      <c r="P55" s="46">
        <v>0</v>
      </c>
      <c r="Q55" s="46">
        <v>0</v>
      </c>
      <c r="R55" s="46">
        <f t="shared" si="23"/>
        <v>0</v>
      </c>
    </row>
    <row r="56" spans="1:18" s="39" customFormat="1" ht="12.75">
      <c r="A56" s="50"/>
      <c r="B56" s="50" t="s">
        <v>66</v>
      </c>
      <c r="C56" s="45" t="s">
        <v>67</v>
      </c>
      <c r="D56" s="46">
        <v>0</v>
      </c>
      <c r="E56" s="45"/>
      <c r="F56" s="46">
        <v>0</v>
      </c>
      <c r="G56" s="46">
        <v>0</v>
      </c>
      <c r="H56" s="46">
        <v>0</v>
      </c>
      <c r="I56" s="46">
        <v>0</v>
      </c>
      <c r="J56" s="46">
        <v>0</v>
      </c>
      <c r="K56" s="46">
        <v>0</v>
      </c>
      <c r="L56" s="46">
        <v>0</v>
      </c>
      <c r="M56" s="46">
        <v>0</v>
      </c>
      <c r="N56" s="46">
        <v>0</v>
      </c>
      <c r="O56" s="46">
        <v>0</v>
      </c>
      <c r="P56" s="46">
        <v>0</v>
      </c>
      <c r="Q56" s="46">
        <v>0</v>
      </c>
      <c r="R56" s="46">
        <f t="shared" si="23"/>
        <v>0</v>
      </c>
    </row>
    <row r="57" spans="1:18" s="39" customFormat="1" ht="12.75">
      <c r="A57" s="50"/>
      <c r="B57" s="50" t="s">
        <v>68</v>
      </c>
      <c r="C57" s="45" t="s">
        <v>69</v>
      </c>
      <c r="D57" s="45"/>
      <c r="E57" s="45"/>
      <c r="F57" s="46">
        <v>0</v>
      </c>
      <c r="G57" s="46">
        <v>0</v>
      </c>
      <c r="H57" s="46">
        <v>0</v>
      </c>
      <c r="I57" s="46">
        <v>0</v>
      </c>
      <c r="J57" s="46">
        <v>0</v>
      </c>
      <c r="K57" s="46">
        <v>0</v>
      </c>
      <c r="L57" s="46">
        <v>0</v>
      </c>
      <c r="M57" s="46">
        <v>0</v>
      </c>
      <c r="N57" s="46">
        <v>0</v>
      </c>
      <c r="O57" s="46">
        <v>0</v>
      </c>
      <c r="P57" s="46">
        <v>0</v>
      </c>
      <c r="Q57" s="46">
        <v>0</v>
      </c>
      <c r="R57" s="46">
        <f t="shared" si="23"/>
        <v>0</v>
      </c>
    </row>
    <row r="58" spans="1:18" s="39" customFormat="1" ht="12.75">
      <c r="A58" s="50"/>
      <c r="B58" s="50"/>
      <c r="C58" s="45"/>
      <c r="D58" s="45"/>
      <c r="E58" s="45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</row>
    <row r="59" spans="1:18" s="39" customFormat="1" ht="12.75" customHeight="1">
      <c r="A59" s="54" t="s">
        <v>130</v>
      </c>
      <c r="B59" s="10" t="s">
        <v>70</v>
      </c>
      <c r="C59" s="9"/>
      <c r="D59" s="43">
        <f t="shared" ref="D59:Q59" si="24">SUM(D60:D68)</f>
        <v>35025979</v>
      </c>
      <c r="E59" s="43">
        <f t="shared" si="24"/>
        <v>0</v>
      </c>
      <c r="F59" s="43">
        <f t="shared" si="24"/>
        <v>6189647.1799999997</v>
      </c>
      <c r="G59" s="43">
        <f t="shared" si="24"/>
        <v>7620336.2000000002</v>
      </c>
      <c r="H59" s="43">
        <f t="shared" si="24"/>
        <v>74470790.650000006</v>
      </c>
      <c r="I59" s="43">
        <f t="shared" si="24"/>
        <v>11334131.050000001</v>
      </c>
      <c r="J59" s="43">
        <f t="shared" si="24"/>
        <v>8722678.1699999999</v>
      </c>
      <c r="K59" s="43">
        <f t="shared" ref="K59:P59" si="25">SUM(K60:K68)</f>
        <v>33317487.470000003</v>
      </c>
      <c r="L59" s="43">
        <f t="shared" si="25"/>
        <v>15260914.449999999</v>
      </c>
      <c r="M59" s="43">
        <f t="shared" si="25"/>
        <v>32359587.709999997</v>
      </c>
      <c r="N59" s="43">
        <f t="shared" si="25"/>
        <v>27757443.240000002</v>
      </c>
      <c r="O59" s="43">
        <f t="shared" si="25"/>
        <v>11241638.59</v>
      </c>
      <c r="P59" s="43">
        <f t="shared" si="25"/>
        <v>4733955.3899999997</v>
      </c>
      <c r="Q59" s="43">
        <f t="shared" si="24"/>
        <v>20650368.099999998</v>
      </c>
      <c r="R59" s="43">
        <f t="shared" ref="R59" si="26">SUM(R60:R68)</f>
        <v>253658978.19999999</v>
      </c>
    </row>
    <row r="60" spans="1:18" s="39" customFormat="1" ht="12.75">
      <c r="A60" s="50"/>
      <c r="B60" s="50" t="s">
        <v>71</v>
      </c>
      <c r="C60" s="45" t="s">
        <v>72</v>
      </c>
      <c r="D60" s="49">
        <v>11374641</v>
      </c>
      <c r="E60" s="45"/>
      <c r="F60" s="46">
        <v>2542771.04</v>
      </c>
      <c r="G60" s="46">
        <v>2945617.03</v>
      </c>
      <c r="H60" s="46">
        <v>4544111.08</v>
      </c>
      <c r="I60" s="46">
        <v>4329134.92</v>
      </c>
      <c r="J60" s="46">
        <v>4943724.1100000003</v>
      </c>
      <c r="K60" s="46">
        <v>5110761.4400000004</v>
      </c>
      <c r="L60" s="46">
        <v>3885759.7699999996</v>
      </c>
      <c r="M60" s="46">
        <v>7650022.7800000003</v>
      </c>
      <c r="N60" s="46">
        <v>3230565.08</v>
      </c>
      <c r="O60" s="46">
        <v>5416649.1500000004</v>
      </c>
      <c r="P60" s="46">
        <v>3009688.72</v>
      </c>
      <c r="Q60" s="46">
        <v>9468083.2999999989</v>
      </c>
      <c r="R60" s="46">
        <f t="shared" ref="R60:R68" si="27">SUM(F60:Q60)</f>
        <v>57076888.419999994</v>
      </c>
    </row>
    <row r="61" spans="1:18" s="39" customFormat="1" ht="12.75">
      <c r="A61" s="50"/>
      <c r="B61" s="50" t="s">
        <v>73</v>
      </c>
      <c r="C61" s="45" t="s">
        <v>74</v>
      </c>
      <c r="D61" s="49">
        <v>2025524</v>
      </c>
      <c r="E61" s="45"/>
      <c r="F61" s="46">
        <v>1498279.51</v>
      </c>
      <c r="G61" s="46">
        <v>521611.62</v>
      </c>
      <c r="H61" s="46">
        <v>733550.75</v>
      </c>
      <c r="I61" s="46">
        <v>604766.4</v>
      </c>
      <c r="J61" s="46">
        <v>159351.39000000001</v>
      </c>
      <c r="K61" s="46">
        <v>346270.22</v>
      </c>
      <c r="L61" s="46">
        <v>498745.61</v>
      </c>
      <c r="M61" s="46">
        <v>1310365.22</v>
      </c>
      <c r="N61" s="46">
        <v>577098.51</v>
      </c>
      <c r="O61" s="46">
        <v>832754.59</v>
      </c>
      <c r="P61" s="46">
        <v>73410.040000000008</v>
      </c>
      <c r="Q61" s="46">
        <v>311353.61</v>
      </c>
      <c r="R61" s="46">
        <f t="shared" si="27"/>
        <v>7467557.4699999997</v>
      </c>
    </row>
    <row r="62" spans="1:18" s="39" customFormat="1" ht="12.75">
      <c r="A62" s="50"/>
      <c r="B62" s="50" t="s">
        <v>75</v>
      </c>
      <c r="C62" s="45" t="s">
        <v>76</v>
      </c>
      <c r="D62" s="49">
        <v>5440030</v>
      </c>
      <c r="E62" s="45"/>
      <c r="F62" s="46">
        <v>1022285.57</v>
      </c>
      <c r="G62" s="46">
        <v>240240.71000000002</v>
      </c>
      <c r="H62" s="46">
        <v>61169070.620000005</v>
      </c>
      <c r="I62" s="46">
        <v>370511.4</v>
      </c>
      <c r="J62" s="46">
        <v>1224068.33</v>
      </c>
      <c r="K62" s="46">
        <v>22157732.710000001</v>
      </c>
      <c r="L62" s="46">
        <v>873911.76</v>
      </c>
      <c r="M62" s="46">
        <v>10870586.689999999</v>
      </c>
      <c r="N62" s="46">
        <v>2593497.36</v>
      </c>
      <c r="O62" s="46">
        <v>3173864.08</v>
      </c>
      <c r="P62" s="46">
        <v>193819.07</v>
      </c>
      <c r="Q62" s="46">
        <v>1808109.28</v>
      </c>
      <c r="R62" s="46">
        <f t="shared" si="27"/>
        <v>105697697.58</v>
      </c>
    </row>
    <row r="63" spans="1:18" s="39" customFormat="1" ht="12.75">
      <c r="A63" s="50"/>
      <c r="B63" s="50" t="s">
        <v>77</v>
      </c>
      <c r="C63" s="45" t="s">
        <v>78</v>
      </c>
      <c r="D63" s="49">
        <v>1317127</v>
      </c>
      <c r="E63" s="45"/>
      <c r="F63" s="46">
        <v>329465.23</v>
      </c>
      <c r="G63" s="46">
        <v>0</v>
      </c>
      <c r="H63" s="46">
        <v>3250902.04</v>
      </c>
      <c r="I63" s="46">
        <v>0</v>
      </c>
      <c r="J63" s="46">
        <v>0</v>
      </c>
      <c r="K63" s="46">
        <v>0</v>
      </c>
      <c r="L63" s="46">
        <v>3102.23</v>
      </c>
      <c r="M63" s="46">
        <v>4257639.91</v>
      </c>
      <c r="N63" s="46">
        <v>15291920</v>
      </c>
      <c r="O63" s="46">
        <v>222875</v>
      </c>
      <c r="P63" s="46">
        <v>0</v>
      </c>
      <c r="Q63" s="46">
        <v>0</v>
      </c>
      <c r="R63" s="46">
        <f t="shared" si="27"/>
        <v>23355904.41</v>
      </c>
    </row>
    <row r="64" spans="1:18" s="39" customFormat="1" ht="12.75">
      <c r="A64" s="50"/>
      <c r="B64" s="50" t="s">
        <v>79</v>
      </c>
      <c r="C64" s="45" t="s">
        <v>80</v>
      </c>
      <c r="D64" s="49">
        <v>12585826</v>
      </c>
      <c r="E64" s="45"/>
      <c r="F64" s="46">
        <v>796845.83</v>
      </c>
      <c r="G64" s="46">
        <v>892904.36</v>
      </c>
      <c r="H64" s="46">
        <v>3155419.7299999995</v>
      </c>
      <c r="I64" s="46">
        <v>1871830.33</v>
      </c>
      <c r="J64" s="46">
        <v>2395534.34</v>
      </c>
      <c r="K64" s="46">
        <v>1168396.54</v>
      </c>
      <c r="L64" s="46">
        <v>7415764.21</v>
      </c>
      <c r="M64" s="46">
        <v>3441591.21</v>
      </c>
      <c r="N64" s="46">
        <v>3487999.9000000004</v>
      </c>
      <c r="O64" s="46">
        <v>1595495.77</v>
      </c>
      <c r="P64" s="46">
        <v>1368646.76</v>
      </c>
      <c r="Q64" s="46">
        <v>3757290.81</v>
      </c>
      <c r="R64" s="46">
        <f t="shared" si="27"/>
        <v>31347719.790000003</v>
      </c>
    </row>
    <row r="65" spans="1:18" s="39" customFormat="1" ht="12.75">
      <c r="A65" s="50"/>
      <c r="B65" s="50" t="s">
        <v>81</v>
      </c>
      <c r="C65" s="45" t="s">
        <v>82</v>
      </c>
      <c r="D65" s="46">
        <v>0</v>
      </c>
      <c r="E65" s="45"/>
      <c r="F65" s="46">
        <v>0</v>
      </c>
      <c r="G65" s="46">
        <v>990274.44000000006</v>
      </c>
      <c r="H65" s="46">
        <v>183229.5</v>
      </c>
      <c r="I65" s="46">
        <v>0</v>
      </c>
      <c r="J65" s="46">
        <v>0</v>
      </c>
      <c r="K65" s="46">
        <v>245735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f t="shared" si="27"/>
        <v>1419238.94</v>
      </c>
    </row>
    <row r="66" spans="1:18" s="39" customFormat="1" ht="12.75">
      <c r="A66" s="50"/>
      <c r="B66" s="50" t="s">
        <v>141</v>
      </c>
      <c r="C66" s="45" t="s">
        <v>142</v>
      </c>
      <c r="D66" s="49">
        <v>332680</v>
      </c>
      <c r="E66" s="45"/>
      <c r="F66" s="46">
        <v>0</v>
      </c>
      <c r="G66" s="46">
        <v>0</v>
      </c>
      <c r="H66" s="46">
        <v>0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0</v>
      </c>
      <c r="O66" s="46">
        <v>0</v>
      </c>
      <c r="P66" s="46"/>
      <c r="Q66" s="46"/>
      <c r="R66" s="46">
        <f t="shared" si="27"/>
        <v>0</v>
      </c>
    </row>
    <row r="67" spans="1:18" s="39" customFormat="1" ht="12.75">
      <c r="A67" s="50"/>
      <c r="B67" s="50" t="s">
        <v>83</v>
      </c>
      <c r="C67" s="45" t="s">
        <v>137</v>
      </c>
      <c r="D67" s="49">
        <v>303949</v>
      </c>
      <c r="E67" s="45"/>
      <c r="F67" s="46">
        <v>0</v>
      </c>
      <c r="G67" s="46">
        <v>2029688.04</v>
      </c>
      <c r="H67" s="46">
        <v>970963.11</v>
      </c>
      <c r="I67" s="46">
        <v>4157888</v>
      </c>
      <c r="J67" s="46">
        <v>0</v>
      </c>
      <c r="K67" s="46">
        <v>3761555.05</v>
      </c>
      <c r="L67" s="46">
        <v>1299730</v>
      </c>
      <c r="M67" s="46">
        <v>3359135.63</v>
      </c>
      <c r="N67" s="46">
        <v>108335.25</v>
      </c>
      <c r="O67" s="46">
        <v>0</v>
      </c>
      <c r="P67" s="46">
        <v>88390.8</v>
      </c>
      <c r="Q67" s="46">
        <v>4444178.1900000004</v>
      </c>
      <c r="R67" s="46">
        <f t="shared" si="27"/>
        <v>20219864.07</v>
      </c>
    </row>
    <row r="68" spans="1:18" s="39" customFormat="1" ht="12.75">
      <c r="A68" s="50"/>
      <c r="B68" s="50" t="s">
        <v>84</v>
      </c>
      <c r="C68" s="45" t="s">
        <v>85</v>
      </c>
      <c r="D68" s="49">
        <v>1646202</v>
      </c>
      <c r="E68" s="45"/>
      <c r="F68" s="46">
        <v>0</v>
      </c>
      <c r="G68" s="46">
        <v>0</v>
      </c>
      <c r="H68" s="46">
        <v>463543.82</v>
      </c>
      <c r="I68" s="46">
        <v>0</v>
      </c>
      <c r="J68" s="46">
        <v>0</v>
      </c>
      <c r="K68" s="46">
        <v>527036.51</v>
      </c>
      <c r="L68" s="46">
        <v>1283900.8700000001</v>
      </c>
      <c r="M68" s="46">
        <v>1470246.27</v>
      </c>
      <c r="N68" s="46">
        <v>2468027.14</v>
      </c>
      <c r="O68" s="46">
        <v>0</v>
      </c>
      <c r="P68" s="46">
        <v>0</v>
      </c>
      <c r="Q68" s="46">
        <v>861352.91</v>
      </c>
      <c r="R68" s="46">
        <f t="shared" si="27"/>
        <v>7074107.5200000005</v>
      </c>
    </row>
    <row r="69" spans="1:18" s="39" customFormat="1" ht="15" customHeight="1">
      <c r="A69" s="50"/>
      <c r="B69" s="50"/>
      <c r="C69" s="45"/>
      <c r="D69" s="49"/>
      <c r="E69" s="45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</row>
    <row r="70" spans="1:18" s="39" customFormat="1" ht="12.75" customHeight="1">
      <c r="A70" s="55">
        <v>2.7</v>
      </c>
      <c r="B70" s="56" t="s">
        <v>86</v>
      </c>
      <c r="C70" s="57"/>
      <c r="D70" s="43">
        <f t="shared" ref="D70:R70" si="28">SUM(D71:D73)</f>
        <v>15476558</v>
      </c>
      <c r="E70" s="43">
        <f t="shared" si="28"/>
        <v>0</v>
      </c>
      <c r="F70" s="43">
        <f t="shared" si="28"/>
        <v>2236075.98</v>
      </c>
      <c r="G70" s="43">
        <f t="shared" ref="G70:H70" si="29">SUM(G71:G73)</f>
        <v>4246881.2399999993</v>
      </c>
      <c r="H70" s="43">
        <f t="shared" si="29"/>
        <v>6251645.1600000001</v>
      </c>
      <c r="I70" s="43">
        <f t="shared" ref="I70:Q70" si="30">SUM(I71:I73)</f>
        <v>14229139.43</v>
      </c>
      <c r="J70" s="43">
        <f t="shared" ref="J70:P70" si="31">SUM(J71:J73)</f>
        <v>3715189.8899999997</v>
      </c>
      <c r="K70" s="43">
        <f t="shared" si="31"/>
        <v>7156608.8700000001</v>
      </c>
      <c r="L70" s="43">
        <f t="shared" si="31"/>
        <v>7997541.9600000009</v>
      </c>
      <c r="M70" s="43">
        <f t="shared" si="31"/>
        <v>13140109.65</v>
      </c>
      <c r="N70" s="43">
        <f t="shared" si="31"/>
        <v>21050243.350000001</v>
      </c>
      <c r="O70" s="43">
        <f t="shared" si="31"/>
        <v>4750646.7</v>
      </c>
      <c r="P70" s="43">
        <f t="shared" si="31"/>
        <v>13113406.77</v>
      </c>
      <c r="Q70" s="43">
        <f t="shared" si="30"/>
        <v>7181250.8799999999</v>
      </c>
      <c r="R70" s="43">
        <f t="shared" si="28"/>
        <v>105068739.88</v>
      </c>
    </row>
    <row r="71" spans="1:18" s="39" customFormat="1" ht="12.75">
      <c r="A71" s="50"/>
      <c r="B71" s="50" t="s">
        <v>87</v>
      </c>
      <c r="C71" s="58" t="s">
        <v>88</v>
      </c>
      <c r="D71" s="59">
        <v>14617837</v>
      </c>
      <c r="E71" s="58"/>
      <c r="F71" s="46">
        <v>2038972.18</v>
      </c>
      <c r="G71" s="46">
        <v>4246881.2399999993</v>
      </c>
      <c r="H71" s="46">
        <v>5617129.0099999998</v>
      </c>
      <c r="I71" s="46">
        <v>14187188.18</v>
      </c>
      <c r="J71" s="46">
        <v>3657904.53</v>
      </c>
      <c r="K71" s="46">
        <v>6716607.4699999997</v>
      </c>
      <c r="L71" s="46">
        <v>7575198.3800000008</v>
      </c>
      <c r="M71" s="46">
        <v>13008058.65</v>
      </c>
      <c r="N71" s="46">
        <v>19584239.27</v>
      </c>
      <c r="O71" s="46">
        <v>4371397.01</v>
      </c>
      <c r="P71" s="46">
        <v>13069306.77</v>
      </c>
      <c r="Q71" s="46">
        <v>6741249.4799999995</v>
      </c>
      <c r="R71" s="46">
        <f t="shared" ref="R71:R73" si="32">SUM(F71:Q71)</f>
        <v>100814132.17</v>
      </c>
    </row>
    <row r="72" spans="1:18" s="39" customFormat="1" ht="12.75">
      <c r="A72" s="50"/>
      <c r="B72" s="50" t="s">
        <v>89</v>
      </c>
      <c r="C72" s="58" t="s">
        <v>90</v>
      </c>
      <c r="D72" s="59">
        <v>858721</v>
      </c>
      <c r="E72" s="58"/>
      <c r="F72" s="46">
        <v>197103.8</v>
      </c>
      <c r="G72" s="46">
        <v>0</v>
      </c>
      <c r="H72" s="46">
        <v>634516.15</v>
      </c>
      <c r="I72" s="46">
        <v>41951.25</v>
      </c>
      <c r="J72" s="46">
        <v>57285.36</v>
      </c>
      <c r="K72" s="46">
        <v>440001.4</v>
      </c>
      <c r="L72" s="46">
        <v>422343.57999999996</v>
      </c>
      <c r="M72" s="46">
        <v>132051</v>
      </c>
      <c r="N72" s="46">
        <v>1466004.08</v>
      </c>
      <c r="O72" s="46">
        <v>379249.69</v>
      </c>
      <c r="P72" s="46">
        <v>44100</v>
      </c>
      <c r="Q72" s="46">
        <v>440001.4</v>
      </c>
      <c r="R72" s="46">
        <f t="shared" si="32"/>
        <v>4254607.71</v>
      </c>
    </row>
    <row r="73" spans="1:18" s="39" customFormat="1" ht="12.75">
      <c r="A73" s="50"/>
      <c r="B73" s="50" t="s">
        <v>91</v>
      </c>
      <c r="C73" s="58" t="s">
        <v>92</v>
      </c>
      <c r="D73" s="46">
        <v>0</v>
      </c>
      <c r="E73" s="58"/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f t="shared" si="32"/>
        <v>0</v>
      </c>
    </row>
    <row r="74" spans="1:18" s="39" customFormat="1" ht="12.75">
      <c r="A74" s="50"/>
      <c r="B74" s="50"/>
      <c r="C74" s="58"/>
      <c r="D74" s="58"/>
      <c r="E74" s="58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</row>
    <row r="75" spans="1:18" s="39" customFormat="1" ht="12.75" customHeight="1">
      <c r="A75" s="55" t="s">
        <v>132</v>
      </c>
      <c r="B75" s="10" t="s">
        <v>93</v>
      </c>
      <c r="C75" s="9"/>
      <c r="D75" s="43">
        <f t="shared" ref="D75:R75" si="33">SUM(D76:D77)</f>
        <v>242268</v>
      </c>
      <c r="E75" s="43">
        <f t="shared" si="33"/>
        <v>0</v>
      </c>
      <c r="F75" s="43">
        <f t="shared" si="33"/>
        <v>200986937.28999999</v>
      </c>
      <c r="G75" s="43">
        <f t="shared" ref="G75:H75" si="34">SUM(G76:G77)</f>
        <v>15000</v>
      </c>
      <c r="H75" s="43">
        <f t="shared" si="34"/>
        <v>15000</v>
      </c>
      <c r="I75" s="43">
        <f t="shared" ref="I75:Q75" si="35">SUM(I76:I77)</f>
        <v>15000</v>
      </c>
      <c r="J75" s="43">
        <f t="shared" ref="J75:P75" si="36">SUM(J76:J77)</f>
        <v>13500</v>
      </c>
      <c r="K75" s="43">
        <f t="shared" si="36"/>
        <v>13500</v>
      </c>
      <c r="L75" s="43">
        <f t="shared" si="36"/>
        <v>13500</v>
      </c>
      <c r="M75" s="43">
        <f t="shared" si="36"/>
        <v>13500</v>
      </c>
      <c r="N75" s="43">
        <f t="shared" si="36"/>
        <v>13500</v>
      </c>
      <c r="O75" s="43">
        <f t="shared" si="36"/>
        <v>12000</v>
      </c>
      <c r="P75" s="43">
        <f t="shared" si="36"/>
        <v>12000</v>
      </c>
      <c r="Q75" s="43">
        <f t="shared" si="35"/>
        <v>199283601.07999998</v>
      </c>
      <c r="R75" s="43">
        <f t="shared" si="33"/>
        <v>400407038.37</v>
      </c>
    </row>
    <row r="76" spans="1:18" s="39" customFormat="1" ht="12.75">
      <c r="A76" s="50"/>
      <c r="B76" s="50" t="s">
        <v>94</v>
      </c>
      <c r="C76" s="58" t="s">
        <v>95</v>
      </c>
      <c r="D76" s="59">
        <v>242268</v>
      </c>
      <c r="E76" s="58"/>
      <c r="F76" s="46">
        <v>200986937.28999999</v>
      </c>
      <c r="G76" s="46">
        <v>15000</v>
      </c>
      <c r="H76" s="46">
        <v>15000</v>
      </c>
      <c r="I76" s="46">
        <v>15000</v>
      </c>
      <c r="J76" s="46">
        <v>13500</v>
      </c>
      <c r="K76" s="46">
        <v>13500</v>
      </c>
      <c r="L76" s="46">
        <v>13500</v>
      </c>
      <c r="M76" s="46">
        <v>13500</v>
      </c>
      <c r="N76" s="46">
        <v>13500</v>
      </c>
      <c r="O76" s="46">
        <v>12000</v>
      </c>
      <c r="P76" s="46">
        <v>12000</v>
      </c>
      <c r="Q76" s="46">
        <v>199283601.07999998</v>
      </c>
      <c r="R76" s="46">
        <f>SUM(F76:Q76)</f>
        <v>400407038.37</v>
      </c>
    </row>
    <row r="77" spans="1:18" s="39" customFormat="1" ht="12.75">
      <c r="A77" s="50"/>
      <c r="B77" s="50" t="s">
        <v>96</v>
      </c>
      <c r="C77" s="58" t="s">
        <v>97</v>
      </c>
      <c r="D77" s="46">
        <v>0</v>
      </c>
      <c r="E77" s="58"/>
      <c r="F77" s="46">
        <v>0</v>
      </c>
      <c r="G77" s="46">
        <v>0</v>
      </c>
      <c r="H77" s="46">
        <v>0</v>
      </c>
      <c r="I77" s="46">
        <v>0</v>
      </c>
      <c r="J77" s="46">
        <v>0</v>
      </c>
      <c r="K77" s="46">
        <v>0</v>
      </c>
      <c r="L77" s="46">
        <v>0</v>
      </c>
      <c r="M77" s="46">
        <v>0</v>
      </c>
      <c r="N77" s="46">
        <v>0</v>
      </c>
      <c r="O77" s="46">
        <v>0</v>
      </c>
      <c r="P77" s="46">
        <v>0</v>
      </c>
      <c r="Q77" s="46">
        <v>0</v>
      </c>
      <c r="R77" s="46">
        <f t="shared" ref="R77" si="37">SUM(F77:Q77)</f>
        <v>0</v>
      </c>
    </row>
    <row r="78" spans="1:18" s="39" customFormat="1" ht="15" customHeight="1">
      <c r="A78" s="50"/>
      <c r="B78" s="50"/>
      <c r="C78" s="58"/>
      <c r="D78" s="58"/>
      <c r="E78" s="58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</row>
    <row r="79" spans="1:18" s="53" customFormat="1" ht="15" customHeight="1">
      <c r="A79" s="47" t="s">
        <v>133</v>
      </c>
      <c r="B79" s="41" t="s">
        <v>101</v>
      </c>
      <c r="C79" s="42"/>
      <c r="D79" s="43">
        <f t="shared" ref="D79:E79" si="38">SUM(D80:D81)</f>
        <v>5758576</v>
      </c>
      <c r="E79" s="43">
        <f t="shared" si="38"/>
        <v>0</v>
      </c>
      <c r="F79" s="43">
        <f t="shared" ref="F79:H79" si="39">SUM(F80:F81)</f>
        <v>0</v>
      </c>
      <c r="G79" s="43">
        <f t="shared" si="39"/>
        <v>0</v>
      </c>
      <c r="H79" s="43">
        <f t="shared" si="39"/>
        <v>0</v>
      </c>
      <c r="I79" s="43">
        <f t="shared" ref="I79:Q79" si="40">SUM(I80:I81)</f>
        <v>0</v>
      </c>
      <c r="J79" s="43">
        <f t="shared" ref="J79:P79" si="41">SUM(J80:J81)</f>
        <v>0</v>
      </c>
      <c r="K79" s="43">
        <f t="shared" si="41"/>
        <v>0</v>
      </c>
      <c r="L79" s="43">
        <f t="shared" si="41"/>
        <v>0</v>
      </c>
      <c r="M79" s="43">
        <f t="shared" si="41"/>
        <v>0</v>
      </c>
      <c r="N79" s="43">
        <f t="shared" si="41"/>
        <v>0</v>
      </c>
      <c r="O79" s="43">
        <f t="shared" si="41"/>
        <v>0</v>
      </c>
      <c r="P79" s="43">
        <f t="shared" si="41"/>
        <v>0</v>
      </c>
      <c r="Q79" s="43">
        <f t="shared" si="40"/>
        <v>0</v>
      </c>
      <c r="R79" s="46">
        <f t="shared" ref="R79:R82" si="42">SUM(F79:Q79)</f>
        <v>0</v>
      </c>
    </row>
    <row r="80" spans="1:18" s="53" customFormat="1" ht="15" customHeight="1">
      <c r="A80" s="50"/>
      <c r="B80" s="50" t="s">
        <v>102</v>
      </c>
      <c r="C80" s="45" t="s">
        <v>103</v>
      </c>
      <c r="D80" s="49">
        <v>5758576</v>
      </c>
      <c r="E80" s="45"/>
      <c r="F80" s="46">
        <v>0</v>
      </c>
      <c r="G80" s="46">
        <v>0</v>
      </c>
      <c r="H80" s="46">
        <v>0</v>
      </c>
      <c r="I80" s="46">
        <v>0</v>
      </c>
      <c r="J80" s="46">
        <v>0</v>
      </c>
      <c r="K80" s="46">
        <v>0</v>
      </c>
      <c r="L80" s="46">
        <v>0</v>
      </c>
      <c r="M80" s="46">
        <v>0</v>
      </c>
      <c r="N80" s="46">
        <v>0</v>
      </c>
      <c r="O80" s="46">
        <v>0</v>
      </c>
      <c r="P80" s="46">
        <v>0</v>
      </c>
      <c r="Q80" s="46">
        <v>0</v>
      </c>
      <c r="R80" s="46">
        <f t="shared" si="42"/>
        <v>0</v>
      </c>
    </row>
    <row r="81" spans="1:18" s="53" customFormat="1" ht="15" customHeight="1">
      <c r="A81" s="50"/>
      <c r="B81" s="50" t="s">
        <v>104</v>
      </c>
      <c r="C81" s="45" t="s">
        <v>105</v>
      </c>
      <c r="D81" s="46">
        <v>0</v>
      </c>
      <c r="E81" s="45"/>
      <c r="F81" s="46">
        <v>0</v>
      </c>
      <c r="G81" s="46">
        <v>0</v>
      </c>
      <c r="H81" s="46">
        <v>0</v>
      </c>
      <c r="I81" s="46">
        <v>0</v>
      </c>
      <c r="J81" s="46">
        <v>0</v>
      </c>
      <c r="K81" s="46">
        <v>0</v>
      </c>
      <c r="L81" s="46">
        <v>0</v>
      </c>
      <c r="M81" s="46">
        <v>0</v>
      </c>
      <c r="N81" s="46">
        <v>0</v>
      </c>
      <c r="O81" s="46">
        <v>0</v>
      </c>
      <c r="P81" s="46">
        <v>0</v>
      </c>
      <c r="Q81" s="46">
        <v>0</v>
      </c>
      <c r="R81" s="46">
        <f t="shared" si="42"/>
        <v>0</v>
      </c>
    </row>
    <row r="82" spans="1:18" s="53" customFormat="1" ht="15" customHeight="1">
      <c r="A82" s="50"/>
      <c r="B82" s="50" t="s">
        <v>106</v>
      </c>
      <c r="C82" s="45" t="s">
        <v>107</v>
      </c>
      <c r="D82" s="46">
        <v>0</v>
      </c>
      <c r="E82" s="45"/>
      <c r="F82" s="46">
        <v>0</v>
      </c>
      <c r="G82" s="46">
        <v>0</v>
      </c>
      <c r="H82" s="46">
        <v>0</v>
      </c>
      <c r="I82" s="46">
        <v>0</v>
      </c>
      <c r="J82" s="46">
        <v>0</v>
      </c>
      <c r="K82" s="46">
        <v>0</v>
      </c>
      <c r="L82" s="46">
        <v>0</v>
      </c>
      <c r="M82" s="46">
        <v>0</v>
      </c>
      <c r="N82" s="46">
        <v>0</v>
      </c>
      <c r="O82" s="46">
        <v>0</v>
      </c>
      <c r="P82" s="46">
        <v>0</v>
      </c>
      <c r="Q82" s="46">
        <v>0</v>
      </c>
      <c r="R82" s="46">
        <f t="shared" si="42"/>
        <v>0</v>
      </c>
    </row>
    <row r="83" spans="1:18" s="53" customFormat="1" ht="15" customHeight="1">
      <c r="A83" s="50"/>
      <c r="B83" s="50"/>
      <c r="C83" s="51"/>
      <c r="D83" s="51"/>
      <c r="E83" s="51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46"/>
    </row>
    <row r="84" spans="1:18" s="53" customFormat="1" ht="12.75" customHeight="1">
      <c r="A84" s="60" t="s">
        <v>135</v>
      </c>
      <c r="B84" s="60"/>
      <c r="C84" s="51"/>
      <c r="D84" s="51"/>
      <c r="E84" s="51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46"/>
    </row>
    <row r="85" spans="1:18" s="53" customFormat="1" ht="15" customHeight="1">
      <c r="A85" s="61">
        <v>4.0999999999999996</v>
      </c>
      <c r="B85" s="62" t="s">
        <v>110</v>
      </c>
      <c r="D85" s="43">
        <f t="shared" ref="D85:E85" si="43">SUM(D86:D87)</f>
        <v>0</v>
      </c>
      <c r="E85" s="43">
        <f t="shared" si="43"/>
        <v>0</v>
      </c>
      <c r="F85" s="46">
        <v>0</v>
      </c>
      <c r="G85" s="46">
        <v>0</v>
      </c>
      <c r="H85" s="46">
        <v>0</v>
      </c>
      <c r="I85" s="46">
        <v>0</v>
      </c>
      <c r="J85" s="46">
        <v>0</v>
      </c>
      <c r="K85" s="46">
        <v>0</v>
      </c>
      <c r="L85" s="46">
        <v>0</v>
      </c>
      <c r="M85" s="46">
        <v>0</v>
      </c>
      <c r="N85" s="46">
        <v>0</v>
      </c>
      <c r="O85" s="46">
        <v>0</v>
      </c>
      <c r="P85" s="46">
        <v>0</v>
      </c>
      <c r="Q85" s="46">
        <v>0</v>
      </c>
      <c r="R85" s="46">
        <f>SUM(F85:F85)</f>
        <v>0</v>
      </c>
    </row>
    <row r="86" spans="1:18" s="53" customFormat="1" ht="15" customHeight="1">
      <c r="A86" s="50"/>
      <c r="B86" s="50" t="s">
        <v>111</v>
      </c>
      <c r="C86" s="63" t="s">
        <v>114</v>
      </c>
      <c r="D86" s="46">
        <v>0</v>
      </c>
      <c r="E86" s="63"/>
      <c r="F86" s="46">
        <v>0</v>
      </c>
      <c r="G86" s="46">
        <v>0</v>
      </c>
      <c r="H86" s="46">
        <v>0</v>
      </c>
      <c r="I86" s="46">
        <v>0</v>
      </c>
      <c r="J86" s="46">
        <v>0</v>
      </c>
      <c r="K86" s="46">
        <v>0</v>
      </c>
      <c r="L86" s="46">
        <v>0</v>
      </c>
      <c r="M86" s="46">
        <v>0</v>
      </c>
      <c r="N86" s="46">
        <v>0</v>
      </c>
      <c r="O86" s="46">
        <v>0</v>
      </c>
      <c r="P86" s="46">
        <v>0</v>
      </c>
      <c r="Q86" s="46">
        <v>0</v>
      </c>
      <c r="R86" s="46">
        <f t="shared" ref="R86:R87" si="44">SUM(F86:Q86)</f>
        <v>0</v>
      </c>
    </row>
    <row r="87" spans="1:18" s="53" customFormat="1" ht="15" customHeight="1">
      <c r="A87" s="50"/>
      <c r="B87" s="50" t="s">
        <v>112</v>
      </c>
      <c r="C87" s="63" t="s">
        <v>113</v>
      </c>
      <c r="D87" s="46">
        <v>0</v>
      </c>
      <c r="E87" s="63"/>
      <c r="F87" s="46">
        <v>0</v>
      </c>
      <c r="G87" s="46">
        <v>0</v>
      </c>
      <c r="H87" s="46">
        <v>0</v>
      </c>
      <c r="I87" s="46">
        <v>0</v>
      </c>
      <c r="J87" s="46">
        <v>0</v>
      </c>
      <c r="K87" s="46">
        <v>0</v>
      </c>
      <c r="L87" s="46">
        <v>0</v>
      </c>
      <c r="M87" s="46">
        <v>0</v>
      </c>
      <c r="N87" s="46">
        <v>0</v>
      </c>
      <c r="O87" s="46">
        <v>0</v>
      </c>
      <c r="P87" s="46">
        <v>0</v>
      </c>
      <c r="Q87" s="46">
        <v>0</v>
      </c>
      <c r="R87" s="46">
        <f t="shared" si="44"/>
        <v>0</v>
      </c>
    </row>
    <row r="88" spans="1:18" s="53" customFormat="1" ht="15" customHeight="1">
      <c r="A88" s="50"/>
      <c r="B88" s="50"/>
      <c r="C88" s="63"/>
      <c r="D88" s="46"/>
      <c r="E88" s="63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</row>
    <row r="89" spans="1:18" s="53" customFormat="1" ht="15" customHeight="1">
      <c r="A89" s="50"/>
      <c r="B89" s="50"/>
      <c r="C89" s="63"/>
      <c r="D89" s="46"/>
      <c r="E89" s="63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</row>
    <row r="90" spans="1:18" s="53" customFormat="1" ht="15" customHeight="1">
      <c r="A90" s="50"/>
      <c r="B90" s="50"/>
      <c r="C90" s="63"/>
      <c r="D90" s="46"/>
      <c r="E90" s="63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</row>
    <row r="91" spans="1:18" s="53" customFormat="1" ht="15" customHeight="1">
      <c r="A91" s="50"/>
      <c r="B91" s="50"/>
      <c r="C91" s="63"/>
      <c r="D91" s="46"/>
      <c r="E91" s="63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</row>
    <row r="92" spans="1:18" s="53" customFormat="1" ht="15" customHeight="1">
      <c r="A92" s="50"/>
      <c r="B92" s="50"/>
      <c r="C92" s="63"/>
      <c r="D92" s="46"/>
      <c r="E92" s="63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</row>
    <row r="93" spans="1:18" s="39" customFormat="1" ht="12.75" customHeight="1">
      <c r="A93" s="54" t="s">
        <v>131</v>
      </c>
      <c r="B93" s="10" t="s">
        <v>98</v>
      </c>
      <c r="C93" s="9"/>
      <c r="D93" s="43">
        <f t="shared" ref="D93:E93" si="45">SUM(D94:D95)</f>
        <v>60685674</v>
      </c>
      <c r="E93" s="43">
        <f t="shared" si="45"/>
        <v>0</v>
      </c>
      <c r="F93" s="43">
        <f t="shared" ref="F93" si="46">SUM(F94:F95)</f>
        <v>0</v>
      </c>
      <c r="G93" s="43">
        <f t="shared" ref="G93:H93" si="47">SUM(G94:G95)</f>
        <v>0</v>
      </c>
      <c r="H93" s="43">
        <f t="shared" si="47"/>
        <v>0</v>
      </c>
      <c r="I93" s="43">
        <f t="shared" ref="I93:Q93" si="48">SUM(I94:I95)</f>
        <v>0</v>
      </c>
      <c r="J93" s="43">
        <f t="shared" ref="J93:P93" si="49">SUM(J94:J95)</f>
        <v>0</v>
      </c>
      <c r="K93" s="43">
        <f t="shared" si="49"/>
        <v>0</v>
      </c>
      <c r="L93" s="43">
        <f t="shared" si="49"/>
        <v>0</v>
      </c>
      <c r="M93" s="43">
        <f t="shared" si="49"/>
        <v>0</v>
      </c>
      <c r="N93" s="43">
        <f t="shared" si="49"/>
        <v>0</v>
      </c>
      <c r="O93" s="43">
        <f t="shared" si="49"/>
        <v>0</v>
      </c>
      <c r="P93" s="43">
        <f t="shared" si="49"/>
        <v>0</v>
      </c>
      <c r="Q93" s="43">
        <f t="shared" si="48"/>
        <v>0</v>
      </c>
      <c r="R93" s="46">
        <f t="shared" ref="R93:R95" si="50">SUM(F93:Q93)</f>
        <v>0</v>
      </c>
    </row>
    <row r="94" spans="1:18" s="39" customFormat="1" ht="12.75">
      <c r="A94" s="50"/>
      <c r="B94" s="50" t="s">
        <v>99</v>
      </c>
      <c r="C94" s="45" t="s">
        <v>100</v>
      </c>
      <c r="D94" s="49">
        <v>60685674</v>
      </c>
      <c r="E94" s="45"/>
      <c r="F94" s="43">
        <f t="shared" ref="F94:F95" si="51">SUM(F95)</f>
        <v>0</v>
      </c>
      <c r="G94" s="46">
        <v>0</v>
      </c>
      <c r="H94" s="46">
        <v>0</v>
      </c>
      <c r="I94" s="46">
        <v>0</v>
      </c>
      <c r="J94" s="46">
        <v>0</v>
      </c>
      <c r="K94" s="46">
        <v>0</v>
      </c>
      <c r="L94" s="46">
        <v>0</v>
      </c>
      <c r="M94" s="46">
        <v>0</v>
      </c>
      <c r="N94" s="46">
        <v>0</v>
      </c>
      <c r="O94" s="46">
        <v>0</v>
      </c>
      <c r="P94" s="46">
        <v>0</v>
      </c>
      <c r="Q94" s="46">
        <v>0</v>
      </c>
      <c r="R94" s="46">
        <f t="shared" si="50"/>
        <v>0</v>
      </c>
    </row>
    <row r="95" spans="1:18" s="53" customFormat="1" ht="15" customHeight="1">
      <c r="A95" s="50"/>
      <c r="B95" s="50" t="s">
        <v>112</v>
      </c>
      <c r="C95" s="45" t="s">
        <v>115</v>
      </c>
      <c r="D95" s="46">
        <v>0</v>
      </c>
      <c r="E95" s="45"/>
      <c r="F95" s="43">
        <f t="shared" si="51"/>
        <v>0</v>
      </c>
      <c r="G95" s="46">
        <v>0</v>
      </c>
      <c r="H95" s="46">
        <v>0</v>
      </c>
      <c r="I95" s="46">
        <v>0</v>
      </c>
      <c r="J95" s="46">
        <v>0</v>
      </c>
      <c r="K95" s="46">
        <v>0</v>
      </c>
      <c r="L95" s="46">
        <v>0</v>
      </c>
      <c r="M95" s="46">
        <v>0</v>
      </c>
      <c r="N95" s="46">
        <v>0</v>
      </c>
      <c r="O95" s="46">
        <v>0</v>
      </c>
      <c r="P95" s="46">
        <v>0</v>
      </c>
      <c r="Q95" s="46">
        <v>0</v>
      </c>
      <c r="R95" s="46">
        <f t="shared" si="50"/>
        <v>0</v>
      </c>
    </row>
    <row r="96" spans="1:18" s="39" customFormat="1" ht="15" customHeight="1">
      <c r="A96" s="64"/>
      <c r="B96" s="64"/>
      <c r="C96" s="65"/>
      <c r="D96" s="65"/>
      <c r="E96" s="65"/>
      <c r="F96" s="43"/>
      <c r="G96" s="43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3"/>
    </row>
    <row r="97" spans="1:18" s="39" customFormat="1" ht="12.75">
      <c r="A97" s="66">
        <v>4.3</v>
      </c>
      <c r="B97" s="35" t="s">
        <v>121</v>
      </c>
      <c r="C97" s="67"/>
      <c r="D97" s="43">
        <f t="shared" ref="D97:E97" si="52">SUM(D98:D99)</f>
        <v>0</v>
      </c>
      <c r="E97" s="43">
        <f t="shared" si="52"/>
        <v>0</v>
      </c>
      <c r="F97" s="43">
        <f t="shared" ref="F97:Q97" si="53">SUM(F98)</f>
        <v>0</v>
      </c>
      <c r="G97" s="43">
        <f t="shared" si="53"/>
        <v>0</v>
      </c>
      <c r="H97" s="43">
        <f t="shared" si="53"/>
        <v>0</v>
      </c>
      <c r="I97" s="43">
        <f t="shared" si="53"/>
        <v>0</v>
      </c>
      <c r="J97" s="43">
        <f t="shared" si="53"/>
        <v>0</v>
      </c>
      <c r="K97" s="43">
        <f t="shared" si="53"/>
        <v>0</v>
      </c>
      <c r="L97" s="43">
        <f t="shared" si="53"/>
        <v>0</v>
      </c>
      <c r="M97" s="43">
        <f t="shared" si="53"/>
        <v>0</v>
      </c>
      <c r="N97" s="43">
        <f t="shared" si="53"/>
        <v>0</v>
      </c>
      <c r="O97" s="43">
        <f t="shared" si="53"/>
        <v>0</v>
      </c>
      <c r="P97" s="43">
        <f t="shared" si="53"/>
        <v>0</v>
      </c>
      <c r="Q97" s="43">
        <f t="shared" si="53"/>
        <v>0</v>
      </c>
      <c r="R97" s="46">
        <f t="shared" ref="R97:R98" si="54">SUM(F97:Q97)</f>
        <v>0</v>
      </c>
    </row>
    <row r="98" spans="1:18" s="39" customFormat="1" ht="12.75">
      <c r="A98" s="64"/>
      <c r="B98" s="64" t="s">
        <v>116</v>
      </c>
      <c r="C98" s="65" t="s">
        <v>122</v>
      </c>
      <c r="D98" s="65"/>
      <c r="E98" s="65"/>
      <c r="F98" s="46">
        <v>0</v>
      </c>
      <c r="G98" s="46">
        <v>0</v>
      </c>
      <c r="H98" s="46">
        <v>0</v>
      </c>
      <c r="I98" s="46">
        <v>0</v>
      </c>
      <c r="J98" s="46">
        <v>0</v>
      </c>
      <c r="K98" s="46">
        <v>0</v>
      </c>
      <c r="L98" s="46">
        <v>0</v>
      </c>
      <c r="M98" s="46">
        <v>0</v>
      </c>
      <c r="N98" s="46">
        <v>0</v>
      </c>
      <c r="O98" s="46">
        <v>0</v>
      </c>
      <c r="P98" s="46">
        <v>0</v>
      </c>
      <c r="Q98" s="46">
        <v>0</v>
      </c>
      <c r="R98" s="46">
        <f t="shared" si="54"/>
        <v>0</v>
      </c>
    </row>
    <row r="99" spans="1:18" s="39" customFormat="1" ht="15" customHeight="1">
      <c r="A99" s="64"/>
      <c r="B99" s="64"/>
      <c r="C99" s="65"/>
      <c r="D99" s="65"/>
      <c r="E99" s="65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</row>
    <row r="100" spans="1:18" s="5" customFormat="1" ht="18.75" customHeight="1">
      <c r="A100" s="68"/>
      <c r="B100" s="69"/>
      <c r="C100" s="70" t="s">
        <v>120</v>
      </c>
      <c r="D100" s="71">
        <f t="shared" ref="D100:R100" si="55">SUM(D9+D16+D26+D36+D51+D59+D70+D75+D79+D85+D93+D97)</f>
        <v>10158627293</v>
      </c>
      <c r="E100" s="71">
        <f t="shared" si="55"/>
        <v>0</v>
      </c>
      <c r="F100" s="71">
        <f t="shared" si="55"/>
        <v>970642074.45999992</v>
      </c>
      <c r="G100" s="71">
        <f t="shared" si="55"/>
        <v>864726382.54999995</v>
      </c>
      <c r="H100" s="71">
        <f t="shared" si="55"/>
        <v>912709645.37</v>
      </c>
      <c r="I100" s="71">
        <f t="shared" si="55"/>
        <v>849445053.26999998</v>
      </c>
      <c r="J100" s="71">
        <f t="shared" si="55"/>
        <v>827171969.65999997</v>
      </c>
      <c r="K100" s="71">
        <f t="shared" si="55"/>
        <v>852321417.37</v>
      </c>
      <c r="L100" s="71">
        <f t="shared" si="55"/>
        <v>905994713.56999981</v>
      </c>
      <c r="M100" s="71">
        <f t="shared" si="55"/>
        <v>942703207.70999992</v>
      </c>
      <c r="N100" s="71">
        <f t="shared" si="55"/>
        <v>950199142.48999989</v>
      </c>
      <c r="O100" s="72">
        <f t="shared" si="55"/>
        <v>880085916.72000003</v>
      </c>
      <c r="P100" s="73">
        <f t="shared" ref="P100" si="56">SUM(P9+P16+P26+P36+P51+P59+P70+P75+P79+P85+P93+P97)</f>
        <v>877586266.99000001</v>
      </c>
      <c r="Q100" s="71">
        <f t="shared" si="55"/>
        <v>1910489286.2400005</v>
      </c>
      <c r="R100" s="71">
        <f t="shared" si="55"/>
        <v>11744075076.4</v>
      </c>
    </row>
    <row r="101" spans="1:18" s="5" customFormat="1">
      <c r="A101" s="3"/>
      <c r="B101" s="11"/>
      <c r="C101" s="2"/>
      <c r="D101" s="2"/>
      <c r="E101" s="2"/>
      <c r="F101" s="7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</row>
    <row r="102" spans="1:18" s="5" customFormat="1">
      <c r="A102" s="3"/>
      <c r="B102" s="11"/>
      <c r="C102" s="2"/>
      <c r="D102" s="2"/>
      <c r="E102" s="2"/>
      <c r="F102" s="7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2"/>
    </row>
    <row r="103" spans="1:18" s="5" customFormat="1">
      <c r="A103" s="3"/>
      <c r="B103" s="11"/>
      <c r="C103" s="2"/>
      <c r="D103" s="2"/>
      <c r="E103" s="2"/>
      <c r="F103" s="7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8" s="5" customFormat="1">
      <c r="A104" s="3"/>
      <c r="B104" s="11"/>
      <c r="C104" s="2"/>
      <c r="D104" s="7"/>
      <c r="E104" s="2"/>
      <c r="F104" s="7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2"/>
    </row>
    <row r="105" spans="1:18" s="5" customFormat="1">
      <c r="A105" s="3"/>
      <c r="B105" s="11"/>
      <c r="C105" s="2"/>
      <c r="D105" s="2"/>
      <c r="E105" s="2"/>
      <c r="F105" s="7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8"/>
    </row>
    <row r="106" spans="1:18" s="5" customFormat="1">
      <c r="A106" s="3"/>
      <c r="B106" s="11"/>
      <c r="C106" s="2"/>
      <c r="D106" s="2"/>
      <c r="E106" s="2"/>
      <c r="F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8"/>
    </row>
    <row r="107" spans="1:18" s="5" customFormat="1" ht="14.25">
      <c r="A107" s="74"/>
      <c r="B107" s="74"/>
      <c r="C107" s="74"/>
      <c r="D107" s="24"/>
      <c r="E107" s="24"/>
      <c r="F107" s="8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 spans="1:18" s="5" customFormat="1">
      <c r="A108" s="3"/>
      <c r="B108" s="11"/>
      <c r="C108" s="2"/>
      <c r="D108" s="2"/>
      <c r="E108" s="2"/>
      <c r="F108" s="7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8"/>
    </row>
    <row r="109" spans="1:18" s="5" customFormat="1">
      <c r="A109" s="3"/>
      <c r="B109" s="11"/>
      <c r="C109" s="2"/>
      <c r="D109" s="2"/>
      <c r="E109" s="2"/>
      <c r="F109" s="7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8"/>
    </row>
    <row r="110" spans="1:18" s="5" customFormat="1">
      <c r="A110" s="3"/>
      <c r="B110" s="11"/>
      <c r="C110" s="2"/>
      <c r="D110" s="2"/>
      <c r="E110" s="2"/>
      <c r="F110" s="7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</row>
    <row r="111" spans="1:18" s="5" customFormat="1">
      <c r="A111" s="3"/>
      <c r="B111" s="11"/>
      <c r="C111" s="2"/>
      <c r="D111" s="2"/>
      <c r="E111" s="2"/>
      <c r="F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</row>
    <row r="112" spans="1:18" s="5" customFormat="1">
      <c r="A112" s="29" t="s">
        <v>149</v>
      </c>
      <c r="B112" s="11" t="s">
        <v>150</v>
      </c>
      <c r="C112" s="2"/>
      <c r="D112" s="2"/>
      <c r="E112" s="2"/>
      <c r="F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</row>
    <row r="113" spans="1:17" s="1" customFormat="1" ht="7.5" customHeight="1">
      <c r="B113" s="20"/>
      <c r="C113" s="21"/>
      <c r="D113" s="20"/>
      <c r="E113" s="22"/>
      <c r="F113" s="21"/>
      <c r="G113" s="21"/>
      <c r="H113" s="21"/>
      <c r="I113" s="18"/>
      <c r="J113" s="5"/>
      <c r="K113" s="5"/>
      <c r="L113" s="5"/>
      <c r="M113" s="5"/>
      <c r="N113" s="5"/>
      <c r="O113" s="5"/>
      <c r="P113" s="5"/>
      <c r="Q113" s="5"/>
    </row>
    <row r="114" spans="1:17" s="1" customFormat="1" ht="15" customHeight="1">
      <c r="A114" s="30" t="s">
        <v>151</v>
      </c>
      <c r="B114" s="20" t="s">
        <v>152</v>
      </c>
      <c r="C114" s="21"/>
      <c r="D114" s="20"/>
      <c r="E114" s="22"/>
      <c r="F114" s="23"/>
      <c r="G114" s="23"/>
      <c r="H114" s="23"/>
      <c r="I114" s="18"/>
      <c r="J114" s="5"/>
      <c r="K114" s="5"/>
      <c r="L114" s="5"/>
      <c r="M114" s="5"/>
      <c r="N114" s="5"/>
      <c r="O114" s="5"/>
      <c r="P114" s="5"/>
      <c r="Q114" s="5"/>
    </row>
    <row r="115" spans="1:17" s="1" customFormat="1" ht="6" customHeight="1">
      <c r="B115" s="20"/>
      <c r="C115" s="21"/>
      <c r="D115" s="20"/>
      <c r="E115" s="22"/>
      <c r="F115" s="23"/>
      <c r="G115" s="23"/>
      <c r="H115" s="23"/>
      <c r="I115" s="18"/>
      <c r="J115" s="5"/>
      <c r="K115" s="5"/>
      <c r="L115" s="5"/>
      <c r="M115" s="5"/>
      <c r="N115" s="5"/>
      <c r="O115" s="5"/>
      <c r="P115" s="5"/>
      <c r="Q115" s="5"/>
    </row>
    <row r="116" spans="1:17" s="1" customFormat="1" ht="15" customHeight="1">
      <c r="A116" s="30" t="s">
        <v>153</v>
      </c>
      <c r="B116" s="20" t="s">
        <v>154</v>
      </c>
      <c r="C116" s="21"/>
      <c r="D116" s="20"/>
      <c r="E116" s="22"/>
      <c r="F116" s="21"/>
      <c r="G116" s="21"/>
      <c r="H116" s="21"/>
      <c r="I116" s="18"/>
      <c r="J116" s="12"/>
      <c r="K116" s="5"/>
      <c r="L116" s="5"/>
      <c r="M116" s="5"/>
      <c r="N116" s="5"/>
      <c r="O116" s="5"/>
      <c r="P116" s="5"/>
      <c r="Q116" s="5"/>
    </row>
    <row r="117" spans="1:17" s="1" customFormat="1" ht="15" customHeight="1">
      <c r="B117" s="20" t="s">
        <v>155</v>
      </c>
      <c r="C117" s="21"/>
      <c r="D117" s="20"/>
      <c r="E117" s="22"/>
      <c r="F117" s="21"/>
      <c r="G117" s="21"/>
      <c r="H117" s="21"/>
      <c r="I117" s="18"/>
      <c r="J117" s="8"/>
      <c r="K117" s="5"/>
      <c r="L117" s="5"/>
      <c r="M117" s="5"/>
      <c r="N117" s="5"/>
      <c r="O117" s="5"/>
      <c r="P117" s="5"/>
      <c r="Q117" s="5"/>
    </row>
    <row r="118" spans="1:17">
      <c r="B118" s="3"/>
      <c r="C118" s="11"/>
      <c r="F118" s="2"/>
      <c r="G118" s="7"/>
    </row>
  </sheetData>
  <autoFilter ref="F1:F113"/>
  <mergeCells count="8">
    <mergeCell ref="A107:C107"/>
    <mergeCell ref="A3:R3"/>
    <mergeCell ref="A2:R2"/>
    <mergeCell ref="A4:R4"/>
    <mergeCell ref="F6:Q6"/>
    <mergeCell ref="R6:R7"/>
    <mergeCell ref="A6:C7"/>
    <mergeCell ref="D6:E6"/>
  </mergeCells>
  <pageMargins left="0.25" right="0" top="1" bottom="0.5" header="0.3" footer="0.3"/>
  <pageSetup paperSize="5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 1</vt:lpstr>
      <vt:lpstr>'Hoja 1'!Títulos_a_imprimir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JOSE DE J MENA R</cp:lastModifiedBy>
  <cp:lastPrinted>2021-12-06T13:32:29Z</cp:lastPrinted>
  <dcterms:created xsi:type="dcterms:W3CDTF">2003-10-06T12:51:23Z</dcterms:created>
  <dcterms:modified xsi:type="dcterms:W3CDTF">2022-01-12T19:13:01Z</dcterms:modified>
</cp:coreProperties>
</file>