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6\Marzo 2026\"/>
    </mc:Choice>
  </mc:AlternateContent>
  <bookViews>
    <workbookView xWindow="0" yWindow="9195" windowWidth="7995" windowHeight="6150"/>
  </bookViews>
  <sheets>
    <sheet name="MARZO" sheetId="11" r:id="rId1"/>
  </sheets>
  <definedNames>
    <definedName name="_xlnm._FilterDatabase" localSheetId="0" hidden="1">MARZO!$F$1:$F$121</definedName>
    <definedName name="_xlnm.Print_Titles" localSheetId="0">MARZO!$1:$7</definedName>
  </definedNames>
  <calcPr calcId="152511"/>
</workbook>
</file>

<file path=xl/calcChain.xml><?xml version="1.0" encoding="utf-8"?>
<calcChain xmlns="http://schemas.openxmlformats.org/spreadsheetml/2006/main">
  <c r="I106" i="11" l="1"/>
  <c r="I94" i="11"/>
  <c r="I93" i="11"/>
  <c r="I89" i="11"/>
  <c r="I90" i="11"/>
  <c r="I82" i="11"/>
  <c r="I79" i="11" s="1"/>
  <c r="I81" i="11"/>
  <c r="I80" i="11"/>
  <c r="I77" i="11"/>
  <c r="I76" i="11"/>
  <c r="I75" i="11"/>
  <c r="I73" i="11"/>
  <c r="I72" i="11"/>
  <c r="I71" i="11"/>
  <c r="I68" i="11"/>
  <c r="I67" i="11"/>
  <c r="I66" i="11"/>
  <c r="I65" i="11"/>
  <c r="I64" i="11"/>
  <c r="I63" i="11"/>
  <c r="I62" i="11"/>
  <c r="I61" i="11"/>
  <c r="I60" i="11"/>
  <c r="I52" i="11"/>
  <c r="I51" i="11"/>
  <c r="I50" i="11"/>
  <c r="I49" i="11"/>
  <c r="I48" i="11"/>
  <c r="I47" i="11"/>
  <c r="I43" i="11"/>
  <c r="I44" i="11"/>
  <c r="I42" i="11"/>
  <c r="I41" i="11"/>
  <c r="I40" i="11"/>
  <c r="I39" i="11"/>
  <c r="I38" i="11"/>
  <c r="I29" i="11"/>
  <c r="I35" i="11"/>
  <c r="I34" i="11"/>
  <c r="I33" i="11"/>
  <c r="I32" i="11"/>
  <c r="I31" i="11"/>
  <c r="I30" i="11"/>
  <c r="I28" i="11"/>
  <c r="I25" i="11"/>
  <c r="I24" i="11"/>
  <c r="I23" i="11"/>
  <c r="I22" i="11"/>
  <c r="I21" i="11"/>
  <c r="I20" i="11"/>
  <c r="I19" i="11"/>
  <c r="I18" i="11"/>
  <c r="I17" i="11"/>
  <c r="I14" i="11"/>
  <c r="I13" i="11"/>
  <c r="I12" i="11"/>
  <c r="I11" i="11"/>
  <c r="I10" i="11"/>
  <c r="H105" i="11"/>
  <c r="G105" i="11"/>
  <c r="H92" i="11"/>
  <c r="H88" i="11"/>
  <c r="G88" i="11"/>
  <c r="H79" i="11"/>
  <c r="G79" i="11"/>
  <c r="H75" i="11"/>
  <c r="G75" i="11"/>
  <c r="H70" i="11"/>
  <c r="H59" i="11"/>
  <c r="H46" i="11"/>
  <c r="I46" i="11" s="1"/>
  <c r="G46" i="11"/>
  <c r="H37" i="11"/>
  <c r="H27" i="11"/>
  <c r="H16" i="11"/>
  <c r="H9" i="11"/>
  <c r="G9" i="11"/>
  <c r="I92" i="11" l="1"/>
  <c r="H108" i="11"/>
  <c r="I105" i="11"/>
  <c r="I88" i="11"/>
  <c r="I70" i="11"/>
  <c r="F105" i="11"/>
  <c r="E105" i="11"/>
  <c r="D105" i="11"/>
  <c r="G92" i="11"/>
  <c r="F88" i="11"/>
  <c r="E88" i="11"/>
  <c r="D88" i="11"/>
  <c r="F79" i="11"/>
  <c r="E79" i="11"/>
  <c r="D79" i="11"/>
  <c r="G70" i="11"/>
  <c r="G59" i="11"/>
  <c r="F46" i="11"/>
  <c r="G37" i="11"/>
  <c r="G27" i="11"/>
  <c r="G16" i="11"/>
  <c r="F9" i="11"/>
  <c r="G108" i="11" l="1"/>
  <c r="D92" i="11"/>
  <c r="D75" i="11" l="1"/>
  <c r="D46" i="11" l="1"/>
  <c r="F94" i="11" l="1"/>
  <c r="F92" i="11" s="1"/>
  <c r="E94" i="11"/>
  <c r="E92" i="11" s="1"/>
  <c r="F75" i="11"/>
  <c r="F16" i="11"/>
  <c r="D16" i="11" l="1"/>
  <c r="E75" i="11" l="1"/>
  <c r="E70" i="11"/>
  <c r="E59" i="11"/>
  <c r="E46" i="11"/>
  <c r="E37" i="11"/>
  <c r="E27" i="11"/>
  <c r="E16" i="11"/>
  <c r="E9" i="11"/>
  <c r="D70" i="11"/>
  <c r="D59" i="11"/>
  <c r="D37" i="11"/>
  <c r="D27" i="11"/>
  <c r="D9" i="11"/>
  <c r="D108" i="11" l="1"/>
  <c r="E108" i="11"/>
  <c r="I16" i="11" l="1"/>
  <c r="F27" i="11" l="1"/>
  <c r="I27" i="11" l="1"/>
  <c r="I59" i="11" l="1"/>
  <c r="I9" i="11"/>
  <c r="I37" i="11" l="1"/>
  <c r="I108" i="11" s="1"/>
  <c r="F37" i="11" l="1"/>
  <c r="F59" i="11" l="1"/>
  <c r="F108" i="11" s="1"/>
  <c r="F70" i="11"/>
</calcChain>
</file>

<file path=xl/sharedStrings.xml><?xml version="1.0" encoding="utf-8"?>
<sst xmlns="http://schemas.openxmlformats.org/spreadsheetml/2006/main" count="156" uniqueCount="155">
  <si>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</si>
  <si>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</si>
  <si>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</si>
  <si>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</si>
  <si>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</si>
  <si>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</si>
  <si>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</si>
  <si>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</si>
  <si>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</si>
  <si>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</si>
  <si>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</si>
  <si>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</si>
  <si>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</si>
  <si>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</si>
  <si>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</si>
  <si>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</si>
  <si>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</si>
  <si>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</si>
  <si>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</si>
  <si>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</si>
  <si>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</si>
  <si>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</si>
  <si>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</si>
  <si>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</si>
  <si>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</si>
  <si>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</si>
  <si>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</si>
  <si>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</si>
  <si>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</si>
  <si>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</si>
  <si>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</si>
  <si>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</si>
  <si>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</si>
  <si>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</si>
  <si>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</si>
  <si>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</si>
  <si>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</si>
  <si>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</si>
  <si>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</si>
  <si>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</si>
  <si>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</si>
  <si>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</si>
  <si>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</si>
  <si>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</si>
  <si>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</si>
  <si>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</si>
  <si>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</si>
  <si>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</si>
  <si>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</si>
  <si>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</si>
  <si>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</si>
  <si>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</si>
  <si>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</si>
  <si>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</si>
  <si>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</si>
  <si>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</si>
  <si>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</si>
  <si>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</si>
  <si>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</si>
  <si>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</si>
  <si>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</si>
  <si>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</si>
  <si>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</si>
  <si>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</si>
  <si>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</si>
  <si>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</si>
  <si>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</si>
  <si>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</si>
  <si>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</si>
  <si>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</si>
  <si>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</si>
  <si>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</si>
  <si>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</si>
  <si>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</si>
  <si>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</si>
  <si>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</si>
  <si>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</si>
  <si>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</si>
  <si>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</si>
  <si>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</si>
  <si>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</si>
  <si>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</si>
  <si>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</si>
  <si>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</si>
  <si>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</si>
  <si>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</si>
  <si>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</si>
  <si>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</si>
  <si>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</si>
  <si>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</si>
  <si>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</si>
  <si>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</si>
  <si>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</si>
  <si>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</si>
  <si>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</si>
  <si>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</si>
  <si>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</si>
  <si>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</si>
  <si>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</si>
  <si>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</si>
  <si>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</si>
  <si>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</si>
  <si>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</si>
  <si>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</si>
  <si>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</si>
  <si>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</si>
  <si>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</si>
  <si>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</si>
  <si>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</si>
  <si>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</si>
  <si>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</si>
  <si>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</si>
  <si>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</si>
  <si>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</si>
  <si>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</si>
  <si>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</si>
  <si>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</si>
  <si>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</si>
  <si>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</si>
  <si>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</si>
  <si>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</si>
  <si>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</si>
  <si>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</si>
  <si>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</si>
  <si>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</si>
  <si>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</si>
  <si>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</si>
  <si>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</si>
  <si>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</si>
  <si>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</si>
  <si>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</si>
  <si>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</si>
  <si>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</si>
  <si>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</si>
  <si>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</si>
  <si>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</si>
  <si>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</si>
  <si>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</si>
  <si>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</si>
  <si>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</si>
  <si>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</si>
  <si>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</si>
  <si>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</si>
  <si>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</si>
  <si>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</si>
  <si>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</si>
  <si>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</si>
  <si>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</si>
  <si>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</si>
  <si>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</si>
  <si>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</si>
  <si>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</si>
  <si>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2026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</si>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</sst>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71887</xdr:colOff>
      <xdr:row>109</xdr:row>
      <xdr:rowOff>26958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543" y="17073114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topLeftCell="A118" zoomScale="106" zoomScaleNormal="106" workbookViewId="0">
      <selection activeCell="C99" sqref="C99:C101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60.28515625" style="2" customWidth="1"/>
    <col min="4" max="4" width="17" style="2" customWidth="1"/>
    <col min="5" max="5" width="15.140625" style="2" customWidth="1"/>
    <col min="6" max="8" width="17" style="6" customWidth="1"/>
    <col min="9" max="9" width="18.140625" style="6" customWidth="1"/>
  </cols>
  <sheetData>
    <row r="1" spans="1:9" s="1" customFormat="1" ht="12.75">
      <c r="A1" s="12"/>
      <c r="B1" s="13"/>
      <c r="C1" s="14"/>
      <c r="D1" s="14"/>
      <c r="E1" s="14"/>
      <c r="F1" s="15"/>
      <c r="G1" s="15"/>
      <c r="H1" s="15"/>
      <c r="I1" s="15"/>
    </row>
    <row r="2" spans="1:9" s="1" customFormat="1" ht="27">
      <c r="A2" s="71" t="s">
        <v>118</v>
      </c>
      <c r="B2" s="72"/>
      <c r="C2" s="72"/>
      <c r="D2" s="72"/>
      <c r="E2" s="72"/>
      <c r="F2" s="72"/>
      <c r="G2" s="72"/>
      <c r="H2" s="72"/>
      <c r="I2" s="72"/>
    </row>
    <row r="3" spans="1:9" s="1" customFormat="1" ht="25.5">
      <c r="A3" s="69" t="s">
        <v>119</v>
      </c>
      <c r="B3" s="70"/>
      <c r="C3" s="70"/>
      <c r="D3" s="70"/>
      <c r="E3" s="70"/>
      <c r="F3" s="70"/>
      <c r="G3" s="70"/>
      <c r="H3" s="70"/>
      <c r="I3" s="70"/>
    </row>
    <row r="4" spans="1:9" s="4" customFormat="1" ht="27">
      <c r="A4" s="69" t="s">
        <v>152</v>
      </c>
      <c r="B4" s="70"/>
      <c r="C4" s="70"/>
      <c r="D4" s="70"/>
      <c r="E4" s="70"/>
      <c r="F4" s="70"/>
      <c r="G4" s="70"/>
      <c r="H4" s="70"/>
      <c r="I4" s="70"/>
    </row>
    <row r="5" spans="1:9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</row>
    <row r="6" spans="1:9" s="26" customFormat="1" ht="25.5" customHeight="1">
      <c r="A6" s="75" t="s">
        <v>109</v>
      </c>
      <c r="B6" s="76"/>
      <c r="C6" s="76"/>
      <c r="D6" s="79" t="s">
        <v>141</v>
      </c>
      <c r="E6" s="80"/>
      <c r="F6" s="65" t="s">
        <v>149</v>
      </c>
      <c r="G6" s="67"/>
      <c r="H6" s="67"/>
      <c r="I6" s="73" t="s">
        <v>117</v>
      </c>
    </row>
    <row r="7" spans="1:9" s="26" customFormat="1" ht="16.5" customHeight="1">
      <c r="A7" s="77"/>
      <c r="B7" s="78"/>
      <c r="C7" s="78"/>
      <c r="D7" s="27" t="s">
        <v>140</v>
      </c>
      <c r="E7" s="27" t="s">
        <v>139</v>
      </c>
      <c r="F7" s="28" t="s">
        <v>108</v>
      </c>
      <c r="G7" s="64" t="s">
        <v>153</v>
      </c>
      <c r="H7" s="64" t="s">
        <v>154</v>
      </c>
      <c r="I7" s="74"/>
    </row>
    <row r="8" spans="1:9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</row>
    <row r="9" spans="1:9" s="32" customFormat="1" ht="12.75" customHeight="1">
      <c r="A9" s="33">
        <v>2.1</v>
      </c>
      <c r="B9" s="34" t="s">
        <v>0</v>
      </c>
      <c r="C9" s="35"/>
      <c r="D9" s="36">
        <f t="shared" ref="D9:I9" si="0">SUM(D10:D14)</f>
        <v>11550813578</v>
      </c>
      <c r="E9" s="36">
        <f t="shared" si="0"/>
        <v>0</v>
      </c>
      <c r="F9" s="36">
        <f>SUM(F10:F14)</f>
        <v>1089092407.1410818</v>
      </c>
      <c r="G9" s="36">
        <f>SUM(G10:G14)</f>
        <v>1116940914.7498515</v>
      </c>
      <c r="H9" s="36">
        <f>SUM(H10:H14)</f>
        <v>1103977774.9578419</v>
      </c>
      <c r="I9" s="36">
        <f t="shared" si="0"/>
        <v>3310011096.8487749</v>
      </c>
    </row>
    <row r="10" spans="1:9" s="32" customFormat="1" ht="12.75">
      <c r="A10" s="37"/>
      <c r="B10" s="37" t="s">
        <v>1</v>
      </c>
      <c r="C10" s="38" t="s">
        <v>2</v>
      </c>
      <c r="D10" s="39">
        <v>10994338927</v>
      </c>
      <c r="E10" s="39">
        <v>0</v>
      </c>
      <c r="F10" s="39">
        <v>1077782944.0145304</v>
      </c>
      <c r="G10" s="39">
        <v>1100886380.0606253</v>
      </c>
      <c r="H10" s="39">
        <v>1087814913.7679114</v>
      </c>
      <c r="I10" s="39">
        <f>SUM(F10:H10)</f>
        <v>3266484237.8430672</v>
      </c>
    </row>
    <row r="11" spans="1:9" s="32" customFormat="1" ht="12.75">
      <c r="A11" s="37"/>
      <c r="B11" s="37" t="s">
        <v>3</v>
      </c>
      <c r="C11" s="38" t="s">
        <v>4</v>
      </c>
      <c r="D11" s="39">
        <v>544362897</v>
      </c>
      <c r="E11" s="39">
        <v>0</v>
      </c>
      <c r="F11" s="39">
        <v>9848062.1954812966</v>
      </c>
      <c r="G11" s="39">
        <v>14650849.758156052</v>
      </c>
      <c r="H11" s="39">
        <v>14654054.858860482</v>
      </c>
      <c r="I11" s="39">
        <f t="shared" ref="I11:I14" si="1">SUM(F11:H11)</f>
        <v>39152966.812497824</v>
      </c>
    </row>
    <row r="12" spans="1:9" s="32" customFormat="1" ht="12.75">
      <c r="A12" s="37"/>
      <c r="B12" s="37" t="s">
        <v>5</v>
      </c>
      <c r="C12" s="38" t="s">
        <v>6</v>
      </c>
      <c r="D12" s="39">
        <v>12111754</v>
      </c>
      <c r="E12" s="39">
        <v>0</v>
      </c>
      <c r="F12" s="39">
        <v>1461400.9310699997</v>
      </c>
      <c r="G12" s="39">
        <v>1403684.9310699997</v>
      </c>
      <c r="H12" s="39">
        <v>1508806.3310699996</v>
      </c>
      <c r="I12" s="39">
        <f t="shared" si="1"/>
        <v>4373892.1932099992</v>
      </c>
    </row>
    <row r="13" spans="1:9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/>
      <c r="H13" s="39"/>
      <c r="I13" s="39">
        <f t="shared" si="1"/>
        <v>0</v>
      </c>
    </row>
    <row r="14" spans="1:9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/>
      <c r="H14" s="39"/>
      <c r="I14" s="39">
        <f t="shared" si="1"/>
        <v>0</v>
      </c>
    </row>
    <row r="15" spans="1:9" s="32" customFormat="1" ht="9.75" customHeight="1">
      <c r="A15" s="37"/>
      <c r="B15" s="37"/>
      <c r="C15" s="38"/>
      <c r="D15" s="38"/>
      <c r="E15" s="38"/>
      <c r="F15" s="39"/>
      <c r="G15" s="39"/>
      <c r="H15" s="39"/>
      <c r="I15" s="39"/>
    </row>
    <row r="16" spans="1:9" s="32" customFormat="1" ht="12.75">
      <c r="A16" s="40" t="s">
        <v>123</v>
      </c>
      <c r="B16" s="34" t="s">
        <v>11</v>
      </c>
      <c r="C16" s="35"/>
      <c r="D16" s="41">
        <f>SUM(D17:D25)</f>
        <v>715955273</v>
      </c>
      <c r="E16" s="41">
        <f t="shared" ref="E16" si="2">SUM(E17:E24)</f>
        <v>0</v>
      </c>
      <c r="F16" s="41">
        <f>SUM(F17:F25)</f>
        <v>75987586.863810316</v>
      </c>
      <c r="G16" s="41">
        <f>SUM(G17:G25)</f>
        <v>118365446.21509151</v>
      </c>
      <c r="H16" s="41">
        <f>SUM(H17:H25)</f>
        <v>130267402.00951348</v>
      </c>
      <c r="I16" s="41">
        <f>SUM(I17:I25)</f>
        <v>324620435.08841532</v>
      </c>
    </row>
    <row r="17" spans="1:9" s="32" customFormat="1" ht="12.75">
      <c r="A17" s="37"/>
      <c r="B17" s="37" t="s">
        <v>12</v>
      </c>
      <c r="C17" s="38" t="s">
        <v>13</v>
      </c>
      <c r="D17" s="42">
        <v>254835709</v>
      </c>
      <c r="E17" s="39">
        <v>0</v>
      </c>
      <c r="F17" s="39">
        <v>20681628.213810328</v>
      </c>
      <c r="G17" s="39">
        <v>24314560.230691522</v>
      </c>
      <c r="H17" s="39">
        <v>27801142.63058047</v>
      </c>
      <c r="I17" s="39">
        <f>SUM(F17:H17)</f>
        <v>72797331.075082317</v>
      </c>
    </row>
    <row r="18" spans="1:9" s="32" customFormat="1" ht="12.75">
      <c r="A18" s="37"/>
      <c r="B18" s="37" t="s">
        <v>14</v>
      </c>
      <c r="C18" s="38" t="s">
        <v>15</v>
      </c>
      <c r="D18" s="42">
        <v>26765676</v>
      </c>
      <c r="E18" s="39">
        <v>0</v>
      </c>
      <c r="F18" s="39">
        <v>724169.23</v>
      </c>
      <c r="G18" s="39">
        <v>2922667.38</v>
      </c>
      <c r="H18" s="39">
        <v>4903421.22</v>
      </c>
      <c r="I18" s="39">
        <f t="shared" ref="I18:I24" si="3">SUM(F18:H18)</f>
        <v>8550257.8300000001</v>
      </c>
    </row>
    <row r="19" spans="1:9" s="32" customFormat="1" ht="12.75">
      <c r="A19" s="37"/>
      <c r="B19" s="37" t="s">
        <v>16</v>
      </c>
      <c r="C19" s="38" t="s">
        <v>17</v>
      </c>
      <c r="D19" s="42">
        <v>138280016</v>
      </c>
      <c r="E19" s="39">
        <v>0</v>
      </c>
      <c r="F19" s="39">
        <v>23067967.690000001</v>
      </c>
      <c r="G19" s="39">
        <v>31280937.800000001</v>
      </c>
      <c r="H19" s="39">
        <v>31077017.690000001</v>
      </c>
      <c r="I19" s="39">
        <f t="shared" si="3"/>
        <v>85425923.180000007</v>
      </c>
    </row>
    <row r="20" spans="1:9" s="32" customFormat="1" ht="12.75">
      <c r="A20" s="37"/>
      <c r="B20" s="37" t="s">
        <v>18</v>
      </c>
      <c r="C20" s="38" t="s">
        <v>19</v>
      </c>
      <c r="D20" s="42">
        <v>20716633</v>
      </c>
      <c r="E20" s="39">
        <v>0</v>
      </c>
      <c r="F20" s="39">
        <v>2802680</v>
      </c>
      <c r="G20" s="39">
        <v>4708320.63</v>
      </c>
      <c r="H20" s="39">
        <v>5589429.9100000001</v>
      </c>
      <c r="I20" s="39">
        <f t="shared" si="3"/>
        <v>13100430.539999999</v>
      </c>
    </row>
    <row r="21" spans="1:9" s="32" customFormat="1" ht="12.75">
      <c r="A21" s="37"/>
      <c r="B21" s="37" t="s">
        <v>20</v>
      </c>
      <c r="C21" s="38" t="s">
        <v>21</v>
      </c>
      <c r="D21" s="42">
        <v>33892839</v>
      </c>
      <c r="E21" s="39">
        <v>0</v>
      </c>
      <c r="F21" s="39">
        <v>14169264.190000001</v>
      </c>
      <c r="G21" s="39">
        <v>17524202.409999996</v>
      </c>
      <c r="H21" s="39">
        <v>13973618.310000001</v>
      </c>
      <c r="I21" s="39">
        <f t="shared" si="3"/>
        <v>45667084.909999996</v>
      </c>
    </row>
    <row r="22" spans="1:9" s="32" customFormat="1" ht="12.75">
      <c r="A22" s="37"/>
      <c r="B22" s="37" t="s">
        <v>22</v>
      </c>
      <c r="C22" s="38" t="s">
        <v>23</v>
      </c>
      <c r="D22" s="42">
        <v>6919986</v>
      </c>
      <c r="E22" s="39">
        <v>0</v>
      </c>
      <c r="F22" s="39">
        <v>0</v>
      </c>
      <c r="G22" s="39">
        <v>3581448.4314000001</v>
      </c>
      <c r="H22" s="39">
        <v>3417549.7789329998</v>
      </c>
      <c r="I22" s="39">
        <f t="shared" si="3"/>
        <v>6998998.2103329999</v>
      </c>
    </row>
    <row r="23" spans="1:9" s="32" customFormat="1" ht="12.75">
      <c r="A23" s="37"/>
      <c r="B23" s="37" t="s">
        <v>24</v>
      </c>
      <c r="C23" s="38" t="s">
        <v>135</v>
      </c>
      <c r="D23" s="42">
        <v>36566151</v>
      </c>
      <c r="E23" s="39">
        <v>0</v>
      </c>
      <c r="F23" s="39">
        <v>2881057.8</v>
      </c>
      <c r="G23" s="39">
        <v>11702553.282999998</v>
      </c>
      <c r="H23" s="39">
        <v>8579813.75</v>
      </c>
      <c r="I23" s="39">
        <f t="shared" si="3"/>
        <v>23163424.832999997</v>
      </c>
    </row>
    <row r="24" spans="1:9" s="32" customFormat="1" ht="12.75">
      <c r="A24" s="37"/>
      <c r="B24" s="37" t="s">
        <v>25</v>
      </c>
      <c r="C24" s="38" t="s">
        <v>26</v>
      </c>
      <c r="D24" s="42">
        <v>182133939</v>
      </c>
      <c r="E24" s="39">
        <v>0</v>
      </c>
      <c r="F24" s="39">
        <v>9551234.9900000002</v>
      </c>
      <c r="G24" s="39">
        <v>19213659.050000001</v>
      </c>
      <c r="H24" s="39">
        <v>32853313.050000004</v>
      </c>
      <c r="I24" s="39">
        <f t="shared" si="3"/>
        <v>61618207.090000004</v>
      </c>
    </row>
    <row r="25" spans="1:9" s="32" customFormat="1" ht="12.75">
      <c r="A25" s="37"/>
      <c r="B25" s="37" t="s">
        <v>150</v>
      </c>
      <c r="C25" s="38" t="s">
        <v>151</v>
      </c>
      <c r="D25" s="42">
        <v>15844324</v>
      </c>
      <c r="E25" s="39">
        <v>0</v>
      </c>
      <c r="F25" s="39">
        <v>2109584.75</v>
      </c>
      <c r="G25" s="39">
        <v>3117097</v>
      </c>
      <c r="H25" s="39">
        <v>2072095.67</v>
      </c>
      <c r="I25" s="39">
        <f>SUM(F25:H25)</f>
        <v>7298777.4199999999</v>
      </c>
    </row>
    <row r="26" spans="1:9" s="32" customFormat="1" ht="10.5" customHeight="1">
      <c r="A26" s="37"/>
      <c r="B26" s="37"/>
      <c r="C26" s="38"/>
      <c r="D26" s="38"/>
      <c r="E26" s="38"/>
      <c r="F26" s="39"/>
      <c r="G26" s="39"/>
      <c r="H26" s="39"/>
      <c r="I26" s="39"/>
    </row>
    <row r="27" spans="1:9" s="32" customFormat="1" ht="15" customHeight="1">
      <c r="A27" s="40" t="s">
        <v>124</v>
      </c>
      <c r="B27" s="34" t="s">
        <v>27</v>
      </c>
      <c r="C27" s="35"/>
      <c r="D27" s="36">
        <f t="shared" ref="D27:F27" si="4">SUM(D28:D35)</f>
        <v>147980313</v>
      </c>
      <c r="E27" s="36">
        <f t="shared" si="4"/>
        <v>0</v>
      </c>
      <c r="F27" s="36">
        <f t="shared" si="4"/>
        <v>20707612.07</v>
      </c>
      <c r="G27" s="36">
        <f>SUM(G28:G35)</f>
        <v>26262068.090000004</v>
      </c>
      <c r="H27" s="36">
        <f>SUM(H28:H35)</f>
        <v>32293449.130000003</v>
      </c>
      <c r="I27" s="36">
        <f t="shared" ref="I27" si="5">SUM(I28:I35)</f>
        <v>79263129.290000007</v>
      </c>
    </row>
    <row r="28" spans="1:9" s="32" customFormat="1" ht="12.75">
      <c r="A28" s="37"/>
      <c r="B28" s="37" t="s">
        <v>28</v>
      </c>
      <c r="C28" s="38" t="s">
        <v>29</v>
      </c>
      <c r="D28" s="42">
        <v>22370029</v>
      </c>
      <c r="E28" s="39">
        <v>0</v>
      </c>
      <c r="F28" s="39">
        <v>4486835.45</v>
      </c>
      <c r="G28" s="39">
        <v>3274443.01</v>
      </c>
      <c r="H28" s="39">
        <v>3632040.98</v>
      </c>
      <c r="I28" s="39">
        <f>SUM(F28:H28)</f>
        <v>11393319.439999999</v>
      </c>
    </row>
    <row r="29" spans="1:9" s="32" customFormat="1" ht="12.75">
      <c r="A29" s="37"/>
      <c r="B29" s="37" t="s">
        <v>30</v>
      </c>
      <c r="C29" s="38" t="s">
        <v>31</v>
      </c>
      <c r="D29" s="42">
        <v>6335953</v>
      </c>
      <c r="E29" s="39">
        <v>0</v>
      </c>
      <c r="F29" s="39">
        <v>963734.11</v>
      </c>
      <c r="G29" s="39">
        <v>767540.95</v>
      </c>
      <c r="H29" s="39">
        <v>1822100.08</v>
      </c>
      <c r="I29" s="39">
        <f>SUM(F29:H29)</f>
        <v>3553375.14</v>
      </c>
    </row>
    <row r="30" spans="1:9" s="32" customFormat="1" ht="12.75">
      <c r="A30" s="37"/>
      <c r="B30" s="37" t="s">
        <v>32</v>
      </c>
      <c r="C30" s="38" t="s">
        <v>33</v>
      </c>
      <c r="D30" s="42">
        <v>40313897</v>
      </c>
      <c r="E30" s="39">
        <v>0</v>
      </c>
      <c r="F30" s="39">
        <v>4159879.8800000004</v>
      </c>
      <c r="G30" s="39">
        <v>8680732.4100000001</v>
      </c>
      <c r="H30" s="39">
        <v>12745284.58</v>
      </c>
      <c r="I30" s="39">
        <f t="shared" ref="I30:I34" si="6">SUM(F30:H30)</f>
        <v>25585896.870000001</v>
      </c>
    </row>
    <row r="31" spans="1:9" s="32" customFormat="1" ht="12.75">
      <c r="A31" s="37"/>
      <c r="B31" s="37" t="s">
        <v>34</v>
      </c>
      <c r="C31" s="38" t="s">
        <v>35</v>
      </c>
      <c r="D31" s="42">
        <v>181745</v>
      </c>
      <c r="E31" s="39">
        <v>0</v>
      </c>
      <c r="F31" s="39">
        <v>1159</v>
      </c>
      <c r="G31" s="39">
        <v>36984.170000000006</v>
      </c>
      <c r="H31" s="39">
        <v>37690.03</v>
      </c>
      <c r="I31" s="39">
        <f t="shared" si="6"/>
        <v>75833.200000000012</v>
      </c>
    </row>
    <row r="32" spans="1:9" s="32" customFormat="1" ht="12.75">
      <c r="A32" s="37"/>
      <c r="B32" s="37" t="s">
        <v>36</v>
      </c>
      <c r="C32" s="38" t="s">
        <v>133</v>
      </c>
      <c r="D32" s="42">
        <v>2526599</v>
      </c>
      <c r="E32" s="39">
        <v>0</v>
      </c>
      <c r="F32" s="39">
        <v>226929.43000000002</v>
      </c>
      <c r="G32" s="39">
        <v>1312443.9300000002</v>
      </c>
      <c r="H32" s="39">
        <v>703326.13000000012</v>
      </c>
      <c r="I32" s="39">
        <f t="shared" si="6"/>
        <v>2242699.4900000002</v>
      </c>
    </row>
    <row r="33" spans="1:9" s="32" customFormat="1" ht="12.75">
      <c r="A33" s="37"/>
      <c r="B33" s="37" t="s">
        <v>37</v>
      </c>
      <c r="C33" s="38" t="s">
        <v>38</v>
      </c>
      <c r="D33" s="42">
        <v>7694764</v>
      </c>
      <c r="E33" s="39">
        <v>0</v>
      </c>
      <c r="F33" s="39">
        <v>3437037.9299999997</v>
      </c>
      <c r="G33" s="39">
        <v>3318548.86</v>
      </c>
      <c r="H33" s="39">
        <v>3960584.85</v>
      </c>
      <c r="I33" s="39">
        <f t="shared" si="6"/>
        <v>10716171.639999999</v>
      </c>
    </row>
    <row r="34" spans="1:9" s="32" customFormat="1" ht="12.75">
      <c r="A34" s="37"/>
      <c r="B34" s="37" t="s">
        <v>39</v>
      </c>
      <c r="C34" s="38" t="s">
        <v>136</v>
      </c>
      <c r="D34" s="42">
        <v>32206188</v>
      </c>
      <c r="E34" s="39">
        <v>0</v>
      </c>
      <c r="F34" s="39">
        <v>3136989.05</v>
      </c>
      <c r="G34" s="39">
        <v>7425045.1199999992</v>
      </c>
      <c r="H34" s="39">
        <v>8260569.5300000003</v>
      </c>
      <c r="I34" s="39">
        <f t="shared" si="6"/>
        <v>18822603.699999999</v>
      </c>
    </row>
    <row r="35" spans="1:9" s="32" customFormat="1" ht="12.75">
      <c r="A35" s="37"/>
      <c r="B35" s="37" t="s">
        <v>40</v>
      </c>
      <c r="C35" s="38" t="s">
        <v>41</v>
      </c>
      <c r="D35" s="42">
        <v>36351138</v>
      </c>
      <c r="E35" s="39">
        <v>0</v>
      </c>
      <c r="F35" s="39">
        <v>4295047.22</v>
      </c>
      <c r="G35" s="39">
        <v>1446329.64</v>
      </c>
      <c r="H35" s="39">
        <v>1131852.95</v>
      </c>
      <c r="I35" s="39">
        <f>SUM(F35:H35)</f>
        <v>6873229.8099999996</v>
      </c>
    </row>
    <row r="36" spans="1:9" s="32" customFormat="1" ht="15" customHeight="1">
      <c r="A36" s="37"/>
      <c r="B36" s="37"/>
      <c r="C36" s="38"/>
      <c r="D36" s="38"/>
      <c r="E36" s="38"/>
      <c r="F36" s="39"/>
      <c r="G36" s="39"/>
      <c r="H36" s="39"/>
      <c r="I36" s="39"/>
    </row>
    <row r="37" spans="1:9" s="32" customFormat="1" ht="17.25" customHeight="1">
      <c r="A37" s="40" t="s">
        <v>125</v>
      </c>
      <c r="B37" s="34" t="s">
        <v>42</v>
      </c>
      <c r="C37" s="35"/>
      <c r="D37" s="36">
        <f t="shared" ref="D37:I37" si="7">SUM(D38:D44)</f>
        <v>3704552837</v>
      </c>
      <c r="E37" s="36">
        <f t="shared" si="7"/>
        <v>0</v>
      </c>
      <c r="F37" s="36">
        <f t="shared" si="7"/>
        <v>357759683.46828794</v>
      </c>
      <c r="G37" s="36">
        <f>SUM(G38:G44)</f>
        <v>370279472.18946993</v>
      </c>
      <c r="H37" s="36">
        <f>SUM(H38:H44)</f>
        <v>357472576.8571583</v>
      </c>
      <c r="I37" s="36">
        <f t="shared" si="7"/>
        <v>1085511732.5149162</v>
      </c>
    </row>
    <row r="38" spans="1:9" s="32" customFormat="1" ht="12.75">
      <c r="A38" s="43"/>
      <c r="B38" s="43" t="s">
        <v>43</v>
      </c>
      <c r="C38" s="38" t="s">
        <v>44</v>
      </c>
      <c r="D38" s="42">
        <v>3700992642</v>
      </c>
      <c r="E38" s="39">
        <v>0</v>
      </c>
      <c r="F38" s="39">
        <v>357759683.46828794</v>
      </c>
      <c r="G38" s="39">
        <v>370267022.18946993</v>
      </c>
      <c r="H38" s="39">
        <v>356630076.8571583</v>
      </c>
      <c r="I38" s="39">
        <f>SUM(F38:H38)</f>
        <v>1084656782.5149162</v>
      </c>
    </row>
    <row r="39" spans="1:9" s="32" customFormat="1" ht="12.75">
      <c r="A39" s="43"/>
      <c r="B39" s="43" t="s">
        <v>45</v>
      </c>
      <c r="C39" s="38" t="s">
        <v>46</v>
      </c>
      <c r="D39" s="39">
        <v>31980</v>
      </c>
      <c r="E39" s="38"/>
      <c r="F39" s="39">
        <v>0</v>
      </c>
      <c r="G39" s="39">
        <v>0</v>
      </c>
      <c r="H39" s="39">
        <v>0</v>
      </c>
      <c r="I39" s="39">
        <f t="shared" ref="I39:I44" si="8">SUM(F39:H39)</f>
        <v>0</v>
      </c>
    </row>
    <row r="40" spans="1:9" s="32" customFormat="1" ht="12.75">
      <c r="A40" s="43"/>
      <c r="B40" s="43" t="s">
        <v>47</v>
      </c>
      <c r="C40" s="38" t="s">
        <v>48</v>
      </c>
      <c r="D40" s="39">
        <v>3528215</v>
      </c>
      <c r="E40" s="38"/>
      <c r="F40" s="39">
        <v>0</v>
      </c>
      <c r="G40" s="39">
        <v>0</v>
      </c>
      <c r="H40" s="39">
        <v>0</v>
      </c>
      <c r="I40" s="39">
        <f t="shared" si="8"/>
        <v>0</v>
      </c>
    </row>
    <row r="41" spans="1:9" s="32" customFormat="1" ht="12.75">
      <c r="A41" s="43"/>
      <c r="B41" s="43" t="s">
        <v>49</v>
      </c>
      <c r="C41" s="38" t="s">
        <v>50</v>
      </c>
      <c r="D41" s="39">
        <v>0</v>
      </c>
      <c r="E41" s="38"/>
      <c r="F41" s="39">
        <v>0</v>
      </c>
      <c r="G41" s="39">
        <v>0</v>
      </c>
      <c r="H41" s="39">
        <v>0</v>
      </c>
      <c r="I41" s="39">
        <f t="shared" si="8"/>
        <v>0</v>
      </c>
    </row>
    <row r="42" spans="1:9" s="32" customFormat="1" ht="12.75">
      <c r="A42" s="43"/>
      <c r="B42" s="43" t="s">
        <v>51</v>
      </c>
      <c r="C42" s="38" t="s">
        <v>52</v>
      </c>
      <c r="D42" s="39">
        <v>0</v>
      </c>
      <c r="E42" s="38"/>
      <c r="F42" s="39">
        <v>0</v>
      </c>
      <c r="G42" s="39">
        <v>0</v>
      </c>
      <c r="H42" s="39">
        <v>0</v>
      </c>
      <c r="I42" s="39">
        <f t="shared" si="8"/>
        <v>0</v>
      </c>
    </row>
    <row r="43" spans="1:9" s="32" customFormat="1" ht="12.75">
      <c r="A43" s="43"/>
      <c r="B43" s="43" t="s">
        <v>53</v>
      </c>
      <c r="C43" s="38" t="s">
        <v>54</v>
      </c>
      <c r="D43" s="39">
        <v>0</v>
      </c>
      <c r="E43" s="38"/>
      <c r="F43" s="39">
        <v>0</v>
      </c>
      <c r="G43" s="39">
        <v>12450</v>
      </c>
      <c r="H43" s="39">
        <v>842500</v>
      </c>
      <c r="I43" s="39">
        <f>SUM(F43:H43)</f>
        <v>854950</v>
      </c>
    </row>
    <row r="44" spans="1:9" s="32" customFormat="1" ht="12.75">
      <c r="A44" s="43"/>
      <c r="B44" s="43" t="s">
        <v>55</v>
      </c>
      <c r="C44" s="38" t="s">
        <v>56</v>
      </c>
      <c r="D44" s="39">
        <v>0</v>
      </c>
      <c r="E44" s="38"/>
      <c r="F44" s="39">
        <v>0</v>
      </c>
      <c r="G44" s="39">
        <v>0</v>
      </c>
      <c r="H44" s="39">
        <v>0</v>
      </c>
      <c r="I44" s="39">
        <f t="shared" si="8"/>
        <v>0</v>
      </c>
    </row>
    <row r="45" spans="1:9" s="46" customFormat="1" ht="15" customHeight="1">
      <c r="A45" s="43"/>
      <c r="B45" s="43"/>
      <c r="C45" s="44"/>
      <c r="D45" s="44"/>
      <c r="E45" s="44"/>
      <c r="F45" s="45"/>
      <c r="G45" s="45"/>
      <c r="H45" s="45"/>
      <c r="I45" s="45"/>
    </row>
    <row r="46" spans="1:9" s="32" customFormat="1" ht="12.75" customHeight="1">
      <c r="A46" s="40" t="s">
        <v>126</v>
      </c>
      <c r="B46" s="34" t="s">
        <v>57</v>
      </c>
      <c r="C46" s="35"/>
      <c r="D46" s="39">
        <f>SUM(D47:D52)</f>
        <v>0</v>
      </c>
      <c r="E46" s="36">
        <f t="shared" ref="E46" si="9">SUM(E47:E53)</f>
        <v>0</v>
      </c>
      <c r="F46" s="36">
        <f>SUM(F47:F53)</f>
        <v>0</v>
      </c>
      <c r="G46" s="36">
        <f>SUM(G47:G53)</f>
        <v>0</v>
      </c>
      <c r="H46" s="36">
        <f>SUM(H47:H52)</f>
        <v>0</v>
      </c>
      <c r="I46" s="39">
        <f>SUM(F46:H46)</f>
        <v>0</v>
      </c>
    </row>
    <row r="47" spans="1:9" s="32" customFormat="1" ht="12.75">
      <c r="A47" s="43"/>
      <c r="B47" s="43" t="s">
        <v>58</v>
      </c>
      <c r="C47" s="38" t="s">
        <v>59</v>
      </c>
      <c r="D47" s="39">
        <v>0</v>
      </c>
      <c r="E47" s="38"/>
      <c r="F47" s="39">
        <v>0</v>
      </c>
      <c r="G47" s="39">
        <v>0</v>
      </c>
      <c r="H47" s="39">
        <v>0</v>
      </c>
      <c r="I47" s="39">
        <f t="shared" ref="I47:I51" si="10">SUM(F47:H47)</f>
        <v>0</v>
      </c>
    </row>
    <row r="48" spans="1:9" s="32" customFormat="1" ht="12.75">
      <c r="A48" s="43"/>
      <c r="B48" s="43" t="s">
        <v>60</v>
      </c>
      <c r="C48" s="38" t="s">
        <v>61</v>
      </c>
      <c r="D48" s="39">
        <v>0</v>
      </c>
      <c r="E48" s="38"/>
      <c r="F48" s="39">
        <v>0</v>
      </c>
      <c r="G48" s="39">
        <v>0</v>
      </c>
      <c r="H48" s="39">
        <v>0</v>
      </c>
      <c r="I48" s="39">
        <f t="shared" si="10"/>
        <v>0</v>
      </c>
    </row>
    <row r="49" spans="1:9" s="32" customFormat="1" ht="12.75">
      <c r="A49" s="43"/>
      <c r="B49" s="43" t="s">
        <v>62</v>
      </c>
      <c r="C49" s="38" t="s">
        <v>63</v>
      </c>
      <c r="D49" s="39">
        <v>0</v>
      </c>
      <c r="E49" s="38"/>
      <c r="F49" s="39">
        <v>0</v>
      </c>
      <c r="G49" s="39">
        <v>0</v>
      </c>
      <c r="H49" s="39">
        <v>0</v>
      </c>
      <c r="I49" s="39">
        <f t="shared" si="10"/>
        <v>0</v>
      </c>
    </row>
    <row r="50" spans="1:9" s="32" customFormat="1" ht="12.75">
      <c r="A50" s="43"/>
      <c r="B50" s="43" t="s">
        <v>64</v>
      </c>
      <c r="C50" s="38" t="s">
        <v>65</v>
      </c>
      <c r="D50" s="39">
        <v>0</v>
      </c>
      <c r="E50" s="38"/>
      <c r="F50" s="39">
        <v>0</v>
      </c>
      <c r="G50" s="39">
        <v>0</v>
      </c>
      <c r="H50" s="39">
        <v>0</v>
      </c>
      <c r="I50" s="39">
        <f t="shared" si="10"/>
        <v>0</v>
      </c>
    </row>
    <row r="51" spans="1:9" s="32" customFormat="1" ht="12.75">
      <c r="A51" s="43"/>
      <c r="B51" s="43" t="s">
        <v>66</v>
      </c>
      <c r="C51" s="38" t="s">
        <v>67</v>
      </c>
      <c r="D51" s="39">
        <v>0</v>
      </c>
      <c r="E51" s="38"/>
      <c r="F51" s="39">
        <v>0</v>
      </c>
      <c r="G51" s="39">
        <v>0</v>
      </c>
      <c r="H51" s="39">
        <v>0</v>
      </c>
      <c r="I51" s="39">
        <f t="shared" si="10"/>
        <v>0</v>
      </c>
    </row>
    <row r="52" spans="1:9" s="32" customFormat="1" ht="12.75">
      <c r="A52" s="43"/>
      <c r="B52" s="43" t="s">
        <v>68</v>
      </c>
      <c r="C52" s="38" t="s">
        <v>69</v>
      </c>
      <c r="D52" s="66">
        <v>0</v>
      </c>
      <c r="E52" s="38"/>
      <c r="F52" s="39">
        <v>0</v>
      </c>
      <c r="G52" s="39">
        <v>0</v>
      </c>
      <c r="H52" s="39">
        <v>0</v>
      </c>
      <c r="I52" s="39">
        <f>SUM(F52:H52)</f>
        <v>0</v>
      </c>
    </row>
    <row r="53" spans="1:9" s="32" customFormat="1" ht="12.75">
      <c r="A53" s="43"/>
      <c r="B53" s="43"/>
      <c r="C53" s="38"/>
      <c r="D53" s="38"/>
      <c r="E53" s="38"/>
      <c r="F53" s="39"/>
      <c r="G53" s="39"/>
      <c r="H53" s="39"/>
      <c r="I53" s="39"/>
    </row>
    <row r="54" spans="1:9" s="32" customFormat="1" ht="12.75">
      <c r="A54" s="43"/>
      <c r="B54" s="43"/>
      <c r="C54" s="38"/>
      <c r="D54" s="38"/>
      <c r="E54" s="38"/>
      <c r="F54" s="39"/>
      <c r="G54" s="39"/>
      <c r="H54" s="39"/>
      <c r="I54" s="39"/>
    </row>
    <row r="55" spans="1:9" s="32" customFormat="1" ht="12.75">
      <c r="A55" s="43"/>
      <c r="B55" s="43"/>
      <c r="C55" s="38"/>
      <c r="D55" s="38"/>
      <c r="E55" s="38"/>
      <c r="F55" s="39"/>
      <c r="G55" s="39"/>
      <c r="H55" s="39"/>
      <c r="I55" s="39"/>
    </row>
    <row r="56" spans="1:9" s="32" customFormat="1" ht="12.75">
      <c r="A56" s="43"/>
      <c r="B56" s="43"/>
      <c r="C56" s="38"/>
      <c r="D56" s="38"/>
      <c r="E56" s="38"/>
      <c r="F56" s="39"/>
      <c r="G56" s="39"/>
      <c r="H56" s="39"/>
      <c r="I56" s="39"/>
    </row>
    <row r="57" spans="1:9" s="32" customFormat="1" ht="12.75">
      <c r="A57" s="43"/>
      <c r="B57" s="43"/>
      <c r="C57" s="38"/>
      <c r="D57" s="38"/>
      <c r="E57" s="38"/>
      <c r="F57" s="39"/>
      <c r="G57" s="39"/>
      <c r="H57" s="39"/>
      <c r="I57" s="39"/>
    </row>
    <row r="58" spans="1:9" s="32" customFormat="1" ht="12.75">
      <c r="A58" s="43"/>
      <c r="B58" s="43"/>
      <c r="C58" s="38"/>
      <c r="D58" s="38"/>
      <c r="E58" s="38"/>
      <c r="F58" s="39"/>
      <c r="G58" s="39"/>
      <c r="H58" s="39"/>
      <c r="I58" s="39"/>
    </row>
    <row r="59" spans="1:9" s="32" customFormat="1" ht="12.75" customHeight="1">
      <c r="A59" s="47" t="s">
        <v>127</v>
      </c>
      <c r="B59" s="9" t="s">
        <v>70</v>
      </c>
      <c r="C59" s="8"/>
      <c r="D59" s="36">
        <f t="shared" ref="D59:F59" si="11">SUM(D60:D68)</f>
        <v>158464481</v>
      </c>
      <c r="E59" s="36">
        <f t="shared" si="11"/>
        <v>0</v>
      </c>
      <c r="F59" s="36">
        <f t="shared" si="11"/>
        <v>2649867.9400000004</v>
      </c>
      <c r="G59" s="36">
        <f>SUM(G60:G68)</f>
        <v>33084135.689999998</v>
      </c>
      <c r="H59" s="36">
        <f>SUM(H60:H68)</f>
        <v>42817054.130000003</v>
      </c>
      <c r="I59" s="36">
        <f t="shared" ref="I59" si="12">SUM(I60:I68)</f>
        <v>78551057.75999999</v>
      </c>
    </row>
    <row r="60" spans="1:9" s="32" customFormat="1" ht="12.75">
      <c r="A60" s="43"/>
      <c r="B60" s="43" t="s">
        <v>71</v>
      </c>
      <c r="C60" s="38" t="s">
        <v>72</v>
      </c>
      <c r="D60" s="42">
        <v>55129780</v>
      </c>
      <c r="E60" s="39">
        <v>0</v>
      </c>
      <c r="F60" s="39">
        <v>979947.95000000007</v>
      </c>
      <c r="G60" s="39">
        <v>28519700.759999998</v>
      </c>
      <c r="H60" s="39">
        <v>33377971.77</v>
      </c>
      <c r="I60" s="39">
        <f>SUM(F60:H60)</f>
        <v>62877620.479999997</v>
      </c>
    </row>
    <row r="61" spans="1:9" s="32" customFormat="1" ht="12.75">
      <c r="A61" s="43"/>
      <c r="B61" s="43" t="s">
        <v>73</v>
      </c>
      <c r="C61" s="38" t="s">
        <v>74</v>
      </c>
      <c r="D61" s="42">
        <v>10204666</v>
      </c>
      <c r="E61" s="39">
        <v>0</v>
      </c>
      <c r="F61" s="39">
        <v>899700.94000000006</v>
      </c>
      <c r="G61" s="39">
        <v>956205.02</v>
      </c>
      <c r="H61" s="39">
        <v>4141650.8600000003</v>
      </c>
      <c r="I61" s="39">
        <f t="shared" ref="I61:I66" si="13">SUM(F61:H61)</f>
        <v>5997556.8200000003</v>
      </c>
    </row>
    <row r="62" spans="1:9" s="32" customFormat="1" ht="12.75">
      <c r="A62" s="43"/>
      <c r="B62" s="43" t="s">
        <v>75</v>
      </c>
      <c r="C62" s="38" t="s">
        <v>76</v>
      </c>
      <c r="D62" s="42">
        <v>11337361</v>
      </c>
      <c r="E62" s="39">
        <v>0</v>
      </c>
      <c r="F62" s="39">
        <v>695815.33</v>
      </c>
      <c r="G62" s="39">
        <v>1093765.27</v>
      </c>
      <c r="H62" s="39">
        <v>1028621.7000000001</v>
      </c>
      <c r="I62" s="39">
        <f t="shared" si="13"/>
        <v>2818202.3000000003</v>
      </c>
    </row>
    <row r="63" spans="1:9" s="32" customFormat="1" ht="12.75">
      <c r="A63" s="43"/>
      <c r="B63" s="43" t="s">
        <v>77</v>
      </c>
      <c r="C63" s="38" t="s">
        <v>78</v>
      </c>
      <c r="D63" s="42">
        <v>36054523</v>
      </c>
      <c r="E63" s="39">
        <v>0</v>
      </c>
      <c r="F63" s="39">
        <v>74403.72</v>
      </c>
      <c r="G63" s="39">
        <v>0</v>
      </c>
      <c r="H63" s="39">
        <v>1698000</v>
      </c>
      <c r="I63" s="39">
        <f t="shared" si="13"/>
        <v>1772403.72</v>
      </c>
    </row>
    <row r="64" spans="1:9" s="32" customFormat="1" ht="12.75">
      <c r="A64" s="43"/>
      <c r="B64" s="43" t="s">
        <v>79</v>
      </c>
      <c r="C64" s="38" t="s">
        <v>80</v>
      </c>
      <c r="D64" s="42">
        <v>24079744</v>
      </c>
      <c r="E64" s="39">
        <v>0</v>
      </c>
      <c r="F64" s="39">
        <v>0</v>
      </c>
      <c r="G64" s="39">
        <v>1902702.67</v>
      </c>
      <c r="H64" s="39">
        <v>463919.8</v>
      </c>
      <c r="I64" s="39">
        <f t="shared" si="13"/>
        <v>2366622.4699999997</v>
      </c>
    </row>
    <row r="65" spans="1:9" s="32" customFormat="1" ht="12.75">
      <c r="A65" s="43"/>
      <c r="B65" s="43" t="s">
        <v>81</v>
      </c>
      <c r="C65" s="38" t="s">
        <v>82</v>
      </c>
      <c r="D65" s="39">
        <v>1495519</v>
      </c>
      <c r="E65" s="39">
        <v>0</v>
      </c>
      <c r="F65" s="39">
        <v>0</v>
      </c>
      <c r="G65" s="39">
        <v>611761.97</v>
      </c>
      <c r="H65" s="39">
        <v>2106890</v>
      </c>
      <c r="I65" s="39">
        <f t="shared" si="13"/>
        <v>2718651.9699999997</v>
      </c>
    </row>
    <row r="66" spans="1:9" s="32" customFormat="1" ht="12.75">
      <c r="A66" s="43"/>
      <c r="B66" s="43" t="s">
        <v>137</v>
      </c>
      <c r="C66" s="38" t="s">
        <v>138</v>
      </c>
      <c r="D66" s="42">
        <v>0</v>
      </c>
      <c r="E66" s="39">
        <v>0</v>
      </c>
      <c r="F66" s="39">
        <v>0</v>
      </c>
      <c r="G66" s="39">
        <v>0</v>
      </c>
      <c r="H66" s="39">
        <v>0</v>
      </c>
      <c r="I66" s="39">
        <f t="shared" si="13"/>
        <v>0</v>
      </c>
    </row>
    <row r="67" spans="1:9" s="32" customFormat="1" ht="12.75">
      <c r="A67" s="43"/>
      <c r="B67" s="43" t="s">
        <v>83</v>
      </c>
      <c r="C67" s="38" t="s">
        <v>134</v>
      </c>
      <c r="D67" s="42">
        <v>0</v>
      </c>
      <c r="E67" s="39">
        <v>0</v>
      </c>
      <c r="F67" s="39">
        <v>0</v>
      </c>
      <c r="G67" s="39">
        <v>0</v>
      </c>
      <c r="H67" s="39">
        <v>0</v>
      </c>
      <c r="I67" s="39">
        <f>SUM(F67:H67)</f>
        <v>0</v>
      </c>
    </row>
    <row r="68" spans="1:9" s="32" customFormat="1" ht="12.75">
      <c r="A68" s="43"/>
      <c r="B68" s="43" t="s">
        <v>84</v>
      </c>
      <c r="C68" s="38" t="s">
        <v>85</v>
      </c>
      <c r="D68" s="42">
        <v>20162888</v>
      </c>
      <c r="E68" s="39">
        <v>0</v>
      </c>
      <c r="F68" s="39">
        <v>0</v>
      </c>
      <c r="G68" s="39">
        <v>0</v>
      </c>
      <c r="H68" s="39">
        <v>0</v>
      </c>
      <c r="I68" s="39">
        <f>SUM(F68:H68)</f>
        <v>0</v>
      </c>
    </row>
    <row r="69" spans="1:9" s="32" customFormat="1" ht="15" customHeight="1">
      <c r="A69" s="43"/>
      <c r="B69" s="43"/>
      <c r="C69" s="38"/>
      <c r="D69" s="42"/>
      <c r="E69" s="38"/>
      <c r="F69" s="39"/>
      <c r="G69" s="39"/>
      <c r="H69" s="39"/>
      <c r="I69" s="39"/>
    </row>
    <row r="70" spans="1:9" s="32" customFormat="1" ht="12.75" customHeight="1">
      <c r="A70" s="48">
        <v>2.7</v>
      </c>
      <c r="B70" s="49" t="s">
        <v>86</v>
      </c>
      <c r="C70" s="50"/>
      <c r="D70" s="36">
        <f t="shared" ref="D70:F70" si="14">SUM(D71:D73)</f>
        <v>133666954</v>
      </c>
      <c r="E70" s="36">
        <f t="shared" si="14"/>
        <v>0</v>
      </c>
      <c r="F70" s="36">
        <f t="shared" si="14"/>
        <v>633103.74</v>
      </c>
      <c r="G70" s="36">
        <f>SUM(G71:G73)</f>
        <v>18612243.359999999</v>
      </c>
      <c r="H70" s="36">
        <f>SUM(H71:H73)</f>
        <v>60344446.109999999</v>
      </c>
      <c r="I70" s="36">
        <f>SUM(I71:I73)</f>
        <v>79589793.209999993</v>
      </c>
    </row>
    <row r="71" spans="1:9" s="32" customFormat="1" ht="12.75">
      <c r="A71" s="43"/>
      <c r="B71" s="43" t="s">
        <v>87</v>
      </c>
      <c r="C71" s="51" t="s">
        <v>88</v>
      </c>
      <c r="D71" s="52">
        <v>131345954</v>
      </c>
      <c r="E71" s="39">
        <v>0</v>
      </c>
      <c r="F71" s="39">
        <v>633103.74</v>
      </c>
      <c r="G71" s="39">
        <v>18612243.359999999</v>
      </c>
      <c r="H71" s="39">
        <v>60344446.109999999</v>
      </c>
      <c r="I71" s="39">
        <f>SUM(F71:H71)</f>
        <v>79589793.209999993</v>
      </c>
    </row>
    <row r="72" spans="1:9" s="32" customFormat="1" ht="12.75">
      <c r="A72" s="43"/>
      <c r="B72" s="43" t="s">
        <v>89</v>
      </c>
      <c r="C72" s="51" t="s">
        <v>90</v>
      </c>
      <c r="D72" s="52">
        <v>2321000</v>
      </c>
      <c r="E72" s="39">
        <v>0</v>
      </c>
      <c r="F72" s="39">
        <v>0</v>
      </c>
      <c r="G72" s="39">
        <v>0</v>
      </c>
      <c r="H72" s="39">
        <v>0</v>
      </c>
      <c r="I72" s="39">
        <f t="shared" ref="I72" si="15">SUM(F72:H72)</f>
        <v>0</v>
      </c>
    </row>
    <row r="73" spans="1:9" s="32" customFormat="1" ht="12.75">
      <c r="A73" s="43"/>
      <c r="B73" s="43" t="s">
        <v>91</v>
      </c>
      <c r="C73" s="51" t="s">
        <v>92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f>SUM(F73:H73)</f>
        <v>0</v>
      </c>
    </row>
    <row r="74" spans="1:9" s="32" customFormat="1" ht="12.75">
      <c r="A74" s="43"/>
      <c r="B74" s="43"/>
      <c r="C74" s="51"/>
      <c r="D74" s="51"/>
      <c r="E74" s="51"/>
      <c r="F74" s="39"/>
      <c r="G74" s="39"/>
      <c r="H74" s="39"/>
      <c r="I74" s="39"/>
    </row>
    <row r="75" spans="1:9" s="32" customFormat="1" ht="12.75" customHeight="1">
      <c r="A75" s="48" t="s">
        <v>129</v>
      </c>
      <c r="B75" s="9" t="s">
        <v>93</v>
      </c>
      <c r="C75" s="8"/>
      <c r="D75" s="36">
        <f>SUM(D76:D77)</f>
        <v>0</v>
      </c>
      <c r="E75" s="36">
        <f t="shared" ref="E75" si="16">SUM(E76:E77)</f>
        <v>0</v>
      </c>
      <c r="F75" s="36">
        <f>SUM(F76)</f>
        <v>0</v>
      </c>
      <c r="G75" s="36">
        <f>SUM(G76)</f>
        <v>0</v>
      </c>
      <c r="H75" s="36">
        <f>SUM(H76)</f>
        <v>0</v>
      </c>
      <c r="I75" s="36">
        <f>SUM(I76:I77)</f>
        <v>0</v>
      </c>
    </row>
    <row r="76" spans="1:9" s="32" customFormat="1" ht="12.75">
      <c r="A76" s="43"/>
      <c r="B76" s="43" t="s">
        <v>94</v>
      </c>
      <c r="C76" s="51" t="s">
        <v>95</v>
      </c>
      <c r="D76" s="52">
        <v>0</v>
      </c>
      <c r="E76" s="39">
        <v>0</v>
      </c>
      <c r="F76" s="39">
        <v>0</v>
      </c>
      <c r="G76" s="39"/>
      <c r="H76" s="39"/>
      <c r="I76" s="39">
        <f>SUM(F76:H76)</f>
        <v>0</v>
      </c>
    </row>
    <row r="77" spans="1:9" s="32" customFormat="1" ht="12.75">
      <c r="A77" s="43"/>
      <c r="B77" s="43" t="s">
        <v>96</v>
      </c>
      <c r="C77" s="51" t="s">
        <v>97</v>
      </c>
      <c r="D77" s="39">
        <v>0</v>
      </c>
      <c r="E77" s="51"/>
      <c r="F77" s="39"/>
      <c r="G77" s="39"/>
      <c r="H77" s="39"/>
      <c r="I77" s="39">
        <f>SUM(F77:H77)</f>
        <v>0</v>
      </c>
    </row>
    <row r="78" spans="1:9" s="32" customFormat="1" ht="15" customHeight="1">
      <c r="A78" s="43"/>
      <c r="B78" s="43"/>
      <c r="C78" s="51"/>
      <c r="D78" s="51"/>
      <c r="E78" s="51"/>
      <c r="F78" s="39"/>
      <c r="G78" s="39"/>
      <c r="H78" s="39"/>
      <c r="I78" s="39"/>
    </row>
    <row r="79" spans="1:9" s="46" customFormat="1" ht="15" customHeight="1">
      <c r="A79" s="40" t="s">
        <v>130</v>
      </c>
      <c r="B79" s="34" t="s">
        <v>101</v>
      </c>
      <c r="C79" s="35"/>
      <c r="D79" s="36">
        <f t="shared" ref="D79:I79" si="17">SUM(D80:D82)</f>
        <v>6320</v>
      </c>
      <c r="E79" s="36">
        <f t="shared" si="17"/>
        <v>0</v>
      </c>
      <c r="F79" s="36">
        <f t="shared" si="17"/>
        <v>0</v>
      </c>
      <c r="G79" s="36">
        <f t="shared" si="17"/>
        <v>0</v>
      </c>
      <c r="H79" s="36">
        <f t="shared" si="17"/>
        <v>0</v>
      </c>
      <c r="I79" s="39">
        <f t="shared" si="17"/>
        <v>0</v>
      </c>
    </row>
    <row r="80" spans="1:9" s="46" customFormat="1" ht="15" customHeight="1">
      <c r="A80" s="43"/>
      <c r="B80" s="43" t="s">
        <v>102</v>
      </c>
      <c r="C80" s="38" t="s">
        <v>103</v>
      </c>
      <c r="D80" s="42">
        <v>6320</v>
      </c>
      <c r="E80" s="39">
        <v>0</v>
      </c>
      <c r="F80" s="39">
        <v>0</v>
      </c>
      <c r="G80" s="39">
        <v>0</v>
      </c>
      <c r="H80" s="39">
        <v>0</v>
      </c>
      <c r="I80" s="39">
        <f>SUM(F80:H80)</f>
        <v>0</v>
      </c>
    </row>
    <row r="81" spans="1:9" s="46" customFormat="1" ht="15" customHeight="1">
      <c r="A81" s="43"/>
      <c r="B81" s="43" t="s">
        <v>104</v>
      </c>
      <c r="C81" s="38" t="s">
        <v>105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f t="shared" ref="I81" si="18">SUM(F81:H81)</f>
        <v>0</v>
      </c>
    </row>
    <row r="82" spans="1:9" s="46" customFormat="1" ht="15" customHeight="1">
      <c r="A82" s="43"/>
      <c r="B82" s="43" t="s">
        <v>106</v>
      </c>
      <c r="C82" s="38" t="s">
        <v>107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f>SUM(F82:H82)</f>
        <v>0</v>
      </c>
    </row>
    <row r="83" spans="1:9" s="46" customFormat="1" ht="15" customHeight="1">
      <c r="A83" s="43"/>
      <c r="B83" s="43"/>
      <c r="C83" s="44"/>
      <c r="D83" s="44"/>
      <c r="E83" s="44"/>
      <c r="F83" s="45"/>
      <c r="G83" s="45"/>
      <c r="H83" s="45"/>
      <c r="I83" s="39"/>
    </row>
    <row r="84" spans="1:9" s="46" customFormat="1" ht="15" customHeight="1">
      <c r="A84" s="43"/>
      <c r="B84" s="43"/>
      <c r="C84" s="44"/>
      <c r="D84" s="44"/>
      <c r="E84" s="44"/>
      <c r="F84" s="45"/>
      <c r="G84" s="45"/>
      <c r="H84" s="45"/>
      <c r="I84" s="39"/>
    </row>
    <row r="85" spans="1:9" s="46" customFormat="1" ht="15" customHeight="1">
      <c r="A85" s="43"/>
      <c r="B85" s="43"/>
      <c r="C85" s="44"/>
      <c r="D85" s="44"/>
      <c r="E85" s="44"/>
      <c r="F85" s="45"/>
      <c r="G85" s="45"/>
      <c r="H85" s="45"/>
      <c r="I85" s="39"/>
    </row>
    <row r="86" spans="1:9" s="46" customFormat="1" ht="15" customHeight="1">
      <c r="A86" s="43"/>
      <c r="B86" s="43"/>
      <c r="C86" s="44"/>
      <c r="D86" s="44"/>
      <c r="E86" s="44"/>
      <c r="F86" s="45"/>
      <c r="G86" s="45"/>
      <c r="H86" s="45"/>
      <c r="I86" s="39"/>
    </row>
    <row r="87" spans="1:9" s="46" customFormat="1" ht="12.75" customHeight="1">
      <c r="A87" s="53" t="s">
        <v>132</v>
      </c>
      <c r="B87" s="53"/>
      <c r="C87" s="44"/>
      <c r="D87" s="44"/>
      <c r="E87" s="44"/>
      <c r="F87" s="45"/>
      <c r="G87" s="45"/>
      <c r="H87" s="45"/>
      <c r="I87" s="39"/>
    </row>
    <row r="88" spans="1:9" s="46" customFormat="1" ht="15" customHeight="1">
      <c r="A88" s="54">
        <v>4.0999999999999996</v>
      </c>
      <c r="B88" s="55" t="s">
        <v>110</v>
      </c>
      <c r="D88" s="36">
        <f t="shared" ref="D88:I88" si="19">SUM(D89:D90)</f>
        <v>0</v>
      </c>
      <c r="E88" s="36">
        <f t="shared" si="19"/>
        <v>0</v>
      </c>
      <c r="F88" s="39">
        <f t="shared" si="19"/>
        <v>0</v>
      </c>
      <c r="G88" s="39">
        <f t="shared" si="19"/>
        <v>0</v>
      </c>
      <c r="H88" s="39">
        <f t="shared" si="19"/>
        <v>0</v>
      </c>
      <c r="I88" s="39">
        <f t="shared" si="19"/>
        <v>0</v>
      </c>
    </row>
    <row r="89" spans="1:9" s="46" customFormat="1" ht="15" customHeight="1">
      <c r="A89" s="43"/>
      <c r="B89" s="43" t="s">
        <v>111</v>
      </c>
      <c r="C89" s="56" t="s">
        <v>114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f>SUM(F89:H89)</f>
        <v>0</v>
      </c>
    </row>
    <row r="90" spans="1:9" s="46" customFormat="1" ht="15" customHeight="1">
      <c r="A90" s="43"/>
      <c r="B90" s="43" t="s">
        <v>112</v>
      </c>
      <c r="C90" s="56" t="s">
        <v>113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f>SUM(F90:H90)</f>
        <v>0</v>
      </c>
    </row>
    <row r="91" spans="1:9" s="46" customFormat="1" ht="15" customHeight="1">
      <c r="A91" s="43"/>
      <c r="B91" s="43"/>
      <c r="C91" s="56"/>
      <c r="D91" s="39"/>
      <c r="E91" s="56"/>
      <c r="F91" s="39"/>
      <c r="G91" s="39"/>
      <c r="H91" s="39"/>
      <c r="I91" s="39"/>
    </row>
    <row r="92" spans="1:9" s="32" customFormat="1" ht="12.75" customHeight="1">
      <c r="A92" s="47" t="s">
        <v>128</v>
      </c>
      <c r="B92" s="9" t="s">
        <v>98</v>
      </c>
      <c r="C92" s="8"/>
      <c r="D92" s="36">
        <f t="shared" ref="D92:I92" si="20">SUM(D93:D94)</f>
        <v>0</v>
      </c>
      <c r="E92" s="36">
        <f t="shared" si="20"/>
        <v>0</v>
      </c>
      <c r="F92" s="36">
        <f t="shared" si="20"/>
        <v>0</v>
      </c>
      <c r="G92" s="36">
        <f t="shared" si="20"/>
        <v>0</v>
      </c>
      <c r="H92" s="36">
        <f t="shared" si="20"/>
        <v>0</v>
      </c>
      <c r="I92" s="39">
        <f t="shared" si="20"/>
        <v>0</v>
      </c>
    </row>
    <row r="93" spans="1:9" s="32" customFormat="1" ht="12.75">
      <c r="A93" s="43"/>
      <c r="B93" s="43" t="s">
        <v>99</v>
      </c>
      <c r="C93" s="38" t="s">
        <v>100</v>
      </c>
      <c r="D93" s="42">
        <v>0</v>
      </c>
      <c r="E93" s="66">
        <v>0</v>
      </c>
      <c r="F93" s="39">
        <v>0</v>
      </c>
      <c r="G93" s="36">
        <v>0</v>
      </c>
      <c r="H93" s="36">
        <v>0</v>
      </c>
      <c r="I93" s="39">
        <f>SUM(F93:H93)</f>
        <v>0</v>
      </c>
    </row>
    <row r="94" spans="1:9" s="46" customFormat="1" ht="15" customHeight="1">
      <c r="A94" s="43"/>
      <c r="B94" s="43" t="s">
        <v>112</v>
      </c>
      <c r="C94" s="38" t="s">
        <v>115</v>
      </c>
      <c r="D94" s="39">
        <v>0</v>
      </c>
      <c r="E94" s="36">
        <f t="shared" ref="E94:F94" si="21">SUM(E97:E105)</f>
        <v>0</v>
      </c>
      <c r="F94" s="36">
        <f t="shared" si="21"/>
        <v>0</v>
      </c>
      <c r="G94" s="36">
        <v>0</v>
      </c>
      <c r="H94" s="36">
        <v>0</v>
      </c>
      <c r="I94" s="39">
        <f>SUM(F94:H94)</f>
        <v>0</v>
      </c>
    </row>
    <row r="95" spans="1:9" s="46" customFormat="1" ht="15" customHeight="1">
      <c r="A95" s="43"/>
      <c r="B95" s="43"/>
      <c r="C95" s="38"/>
      <c r="D95" s="39"/>
      <c r="E95" s="36"/>
      <c r="F95" s="36"/>
      <c r="G95" s="36"/>
      <c r="H95" s="36"/>
      <c r="I95" s="39"/>
    </row>
    <row r="96" spans="1:9" s="46" customFormat="1" ht="15" customHeight="1">
      <c r="A96" s="43"/>
      <c r="B96" s="43"/>
      <c r="C96" s="38"/>
      <c r="D96" s="39"/>
      <c r="E96" s="36"/>
      <c r="F96" s="36"/>
      <c r="G96" s="36"/>
      <c r="H96" s="36"/>
      <c r="I96" s="39"/>
    </row>
    <row r="97" spans="1:9" s="32" customFormat="1" ht="15" customHeight="1">
      <c r="A97" s="57"/>
      <c r="B97" s="57"/>
      <c r="C97" s="58"/>
      <c r="D97" s="58"/>
      <c r="E97" s="58"/>
      <c r="F97" s="36"/>
      <c r="G97" s="36"/>
      <c r="H97" s="36"/>
      <c r="I97" s="36"/>
    </row>
    <row r="98" spans="1:9" s="32" customFormat="1" ht="15" customHeight="1">
      <c r="A98" s="57"/>
      <c r="B98" s="57"/>
      <c r="C98" s="58"/>
      <c r="D98" s="58"/>
      <c r="E98" s="58"/>
      <c r="F98" s="36"/>
      <c r="G98" s="36"/>
      <c r="H98" s="36"/>
      <c r="I98" s="36"/>
    </row>
    <row r="99" spans="1:9" s="32" customFormat="1" ht="15" customHeight="1">
      <c r="A99" s="57"/>
      <c r="B99" s="57"/>
      <c r="C99" s="58"/>
      <c r="D99" s="58"/>
      <c r="E99" s="58"/>
      <c r="F99" s="36"/>
      <c r="G99" s="36"/>
      <c r="H99" s="36"/>
      <c r="I99" s="36"/>
    </row>
    <row r="100" spans="1:9" s="32" customFormat="1" ht="15" customHeight="1">
      <c r="A100" s="57"/>
      <c r="B100" s="57"/>
      <c r="C100" s="58"/>
      <c r="D100" s="58"/>
      <c r="E100" s="58"/>
      <c r="F100" s="36"/>
      <c r="G100" s="36"/>
      <c r="H100" s="36"/>
      <c r="I100" s="36"/>
    </row>
    <row r="101" spans="1:9" s="32" customFormat="1" ht="15" customHeight="1">
      <c r="A101" s="57"/>
      <c r="B101" s="57"/>
      <c r="C101" s="58"/>
      <c r="D101" s="58"/>
      <c r="E101" s="58"/>
      <c r="F101" s="36"/>
      <c r="G101" s="36"/>
      <c r="H101" s="36"/>
      <c r="I101" s="36"/>
    </row>
    <row r="102" spans="1:9" s="32" customFormat="1" ht="15" customHeight="1">
      <c r="A102" s="57"/>
      <c r="B102" s="57"/>
      <c r="C102" s="58"/>
      <c r="D102" s="58"/>
      <c r="E102" s="58"/>
      <c r="F102" s="36"/>
      <c r="G102" s="36"/>
      <c r="H102" s="36"/>
      <c r="I102" s="36"/>
    </row>
    <row r="103" spans="1:9" s="32" customFormat="1" ht="15" customHeight="1">
      <c r="A103" s="57"/>
      <c r="B103" s="57"/>
      <c r="C103" s="58"/>
      <c r="D103" s="58"/>
      <c r="E103" s="58"/>
      <c r="F103" s="36"/>
      <c r="G103" s="36"/>
      <c r="H103" s="36"/>
      <c r="I103" s="36"/>
    </row>
    <row r="104" spans="1:9" s="32" customFormat="1" ht="15" customHeight="1">
      <c r="A104" s="57"/>
      <c r="B104" s="57"/>
      <c r="C104" s="58"/>
      <c r="D104" s="58"/>
      <c r="E104" s="58"/>
      <c r="F104" s="36"/>
      <c r="G104" s="36"/>
      <c r="H104" s="36"/>
      <c r="I104" s="36"/>
    </row>
    <row r="105" spans="1:9" s="32" customFormat="1" ht="12.75">
      <c r="A105" s="59">
        <v>4.3</v>
      </c>
      <c r="B105" s="29" t="s">
        <v>121</v>
      </c>
      <c r="C105" s="60"/>
      <c r="D105" s="36">
        <f>SUM(D106:D106)</f>
        <v>0</v>
      </c>
      <c r="E105" s="36">
        <f>SUM(E106:E106)</f>
        <v>0</v>
      </c>
      <c r="F105" s="36">
        <f>SUM(F106:F106)</f>
        <v>0</v>
      </c>
      <c r="G105" s="36">
        <f>SUM(G106:G106)</f>
        <v>0</v>
      </c>
      <c r="H105" s="36">
        <f>SUM(H106:H106)</f>
        <v>0</v>
      </c>
      <c r="I105" s="39">
        <f>SUM(I106)</f>
        <v>0</v>
      </c>
    </row>
    <row r="106" spans="1:9" s="32" customFormat="1" ht="12.75">
      <c r="A106" s="57"/>
      <c r="B106" s="57" t="s">
        <v>116</v>
      </c>
      <c r="C106" s="58" t="s">
        <v>122</v>
      </c>
      <c r="D106" s="58"/>
      <c r="E106" s="58"/>
      <c r="F106" s="39"/>
      <c r="G106" s="39"/>
      <c r="H106" s="39"/>
      <c r="I106" s="39">
        <f>SUM(F106:H106)</f>
        <v>0</v>
      </c>
    </row>
    <row r="107" spans="1:9" s="32" customFormat="1" ht="15" customHeight="1">
      <c r="A107" s="57"/>
      <c r="B107" s="57"/>
      <c r="C107" s="58"/>
      <c r="D107" s="58"/>
      <c r="E107" s="58"/>
      <c r="F107" s="36"/>
      <c r="G107" s="36"/>
      <c r="H107" s="36"/>
    </row>
    <row r="108" spans="1:9" s="5" customFormat="1" ht="18.75" customHeight="1">
      <c r="A108" s="61"/>
      <c r="B108" s="62"/>
      <c r="C108" s="63" t="s">
        <v>120</v>
      </c>
      <c r="D108" s="64">
        <f t="shared" ref="D108:I108" si="22">SUM(D9+D16+D27+D37+D46+D59+D70+D75+D79+D88+D92+D105)</f>
        <v>16411439756</v>
      </c>
      <c r="E108" s="64">
        <f t="shared" si="22"/>
        <v>0</v>
      </c>
      <c r="F108" s="64">
        <f t="shared" si="22"/>
        <v>1546830261.2231801</v>
      </c>
      <c r="G108" s="64">
        <f t="shared" si="22"/>
        <v>1683544280.2944129</v>
      </c>
      <c r="H108" s="64">
        <f t="shared" si="22"/>
        <v>1727172703.1945136</v>
      </c>
      <c r="I108" s="64">
        <f t="shared" si="22"/>
        <v>4957547244.7121067</v>
      </c>
    </row>
    <row r="109" spans="1:9" s="5" customFormat="1">
      <c r="A109" s="3"/>
      <c r="B109" s="10"/>
      <c r="C109" s="2"/>
      <c r="D109" s="2"/>
      <c r="E109" s="2"/>
      <c r="F109" s="6"/>
      <c r="G109" s="6"/>
      <c r="H109" s="6"/>
    </row>
    <row r="110" spans="1:9" s="5" customFormat="1">
      <c r="A110" s="3"/>
      <c r="B110" s="10"/>
      <c r="C110" s="2"/>
      <c r="D110" s="2"/>
      <c r="E110" s="2"/>
      <c r="F110" s="6"/>
      <c r="G110" s="6"/>
      <c r="H110" s="6"/>
      <c r="I110" s="11"/>
    </row>
    <row r="111" spans="1:9" s="5" customFormat="1">
      <c r="A111" s="3"/>
      <c r="B111" s="10"/>
      <c r="C111" s="2"/>
      <c r="D111" s="2"/>
      <c r="E111" s="2"/>
      <c r="F111" s="6"/>
      <c r="G111" s="6"/>
      <c r="H111" s="6"/>
    </row>
    <row r="112" spans="1:9" s="5" customFormat="1">
      <c r="A112" s="3"/>
      <c r="B112" s="10"/>
      <c r="C112" s="2"/>
      <c r="D112" s="6"/>
      <c r="E112" s="2"/>
      <c r="F112" s="6"/>
      <c r="G112" s="6"/>
      <c r="H112" s="6"/>
      <c r="I112" s="11"/>
    </row>
    <row r="113" spans="1:9" s="5" customFormat="1">
      <c r="A113" s="3"/>
      <c r="B113" s="10"/>
      <c r="C113" s="2"/>
      <c r="D113" s="2"/>
      <c r="E113" s="2"/>
      <c r="F113" s="6"/>
      <c r="G113" s="6"/>
      <c r="H113" s="6"/>
      <c r="I113" s="7"/>
    </row>
    <row r="114" spans="1:9" s="5" customFormat="1">
      <c r="A114" s="3"/>
      <c r="B114" s="10"/>
      <c r="C114" s="2"/>
      <c r="D114" s="2"/>
      <c r="E114" s="2"/>
      <c r="F114" s="6"/>
      <c r="G114" s="6"/>
      <c r="H114" s="6"/>
      <c r="I114" s="7"/>
    </row>
    <row r="115" spans="1:9" s="5" customFormat="1" ht="14.25">
      <c r="A115" s="68"/>
      <c r="B115" s="68"/>
      <c r="C115" s="68"/>
      <c r="D115" s="20"/>
      <c r="E115" s="20"/>
      <c r="F115" s="7"/>
      <c r="G115" s="7"/>
      <c r="H115" s="7"/>
    </row>
    <row r="116" spans="1:9" s="5" customFormat="1">
      <c r="A116" s="3"/>
      <c r="B116" s="10"/>
      <c r="C116" s="2"/>
      <c r="D116" s="2"/>
      <c r="E116" s="2"/>
      <c r="F116" s="6"/>
      <c r="G116" s="6"/>
      <c r="H116" s="6"/>
      <c r="I116" s="7"/>
    </row>
    <row r="117" spans="1:9" s="5" customFormat="1">
      <c r="A117" s="3"/>
      <c r="B117" s="10"/>
      <c r="C117" s="2"/>
      <c r="D117" s="2"/>
      <c r="E117" s="2"/>
      <c r="F117" s="6"/>
      <c r="G117" s="6"/>
      <c r="H117" s="6"/>
      <c r="I117" s="7"/>
    </row>
    <row r="118" spans="1:9" s="5" customFormat="1">
      <c r="A118" s="3"/>
      <c r="B118" s="10"/>
      <c r="C118" s="2"/>
      <c r="D118" s="2"/>
      <c r="E118" s="2"/>
      <c r="F118" s="6"/>
      <c r="G118" s="6"/>
      <c r="H118" s="6"/>
    </row>
    <row r="119" spans="1:9" s="5" customFormat="1">
      <c r="A119" s="3"/>
      <c r="B119" s="10"/>
      <c r="C119" s="2"/>
      <c r="D119" s="2"/>
      <c r="E119" s="2"/>
      <c r="F119" s="6"/>
      <c r="G119" s="6"/>
      <c r="H119" s="6"/>
    </row>
    <row r="120" spans="1:9" s="5" customFormat="1" ht="27.75" customHeight="1">
      <c r="A120" s="24" t="s">
        <v>142</v>
      </c>
      <c r="B120" s="10" t="s">
        <v>143</v>
      </c>
      <c r="C120" s="2"/>
      <c r="D120" s="2"/>
      <c r="E120" s="2"/>
      <c r="F120" s="6"/>
      <c r="G120" s="6"/>
      <c r="H120" s="6"/>
    </row>
    <row r="121" spans="1:9" s="1" customFormat="1" ht="10.5" customHeight="1">
      <c r="B121" s="16"/>
      <c r="C121" s="17"/>
      <c r="D121" s="16"/>
      <c r="E121" s="18"/>
      <c r="F121" s="17"/>
      <c r="G121" s="17"/>
      <c r="H121" s="17"/>
    </row>
    <row r="122" spans="1:9" s="1" customFormat="1" ht="15.2" customHeight="1">
      <c r="A122" s="25" t="s">
        <v>144</v>
      </c>
      <c r="B122" s="16" t="s">
        <v>145</v>
      </c>
      <c r="C122" s="17"/>
      <c r="D122" s="16"/>
      <c r="E122" s="18"/>
      <c r="F122" s="19"/>
      <c r="G122" s="19"/>
      <c r="H122" s="19"/>
    </row>
    <row r="123" spans="1:9" s="1" customFormat="1" ht="15.2" customHeight="1">
      <c r="B123" s="16"/>
      <c r="C123" s="17"/>
      <c r="D123" s="16"/>
      <c r="E123" s="18"/>
      <c r="F123" s="19"/>
      <c r="G123" s="19"/>
      <c r="H123" s="19"/>
    </row>
    <row r="124" spans="1:9" s="1" customFormat="1" ht="15.2" customHeight="1">
      <c r="A124" s="25" t="s">
        <v>146</v>
      </c>
      <c r="B124" s="16" t="s">
        <v>147</v>
      </c>
      <c r="C124" s="17"/>
      <c r="D124" s="16"/>
      <c r="E124" s="18"/>
      <c r="F124" s="17"/>
      <c r="G124" s="17"/>
      <c r="H124" s="17"/>
    </row>
    <row r="125" spans="1:9" s="1" customFormat="1" ht="15.2" customHeight="1">
      <c r="B125" s="16" t="s">
        <v>148</v>
      </c>
      <c r="C125" s="17"/>
      <c r="D125" s="16"/>
      <c r="E125" s="18"/>
      <c r="F125" s="17"/>
      <c r="G125" s="17"/>
      <c r="H125" s="17"/>
    </row>
    <row r="126" spans="1:9">
      <c r="B126" s="3"/>
      <c r="C126" s="10"/>
      <c r="F126" s="2"/>
      <c r="G126" s="2"/>
      <c r="H126" s="2"/>
    </row>
  </sheetData>
  <autoFilter ref="F1:F121"/>
  <mergeCells count="7">
    <mergeCell ref="A115:C115"/>
    <mergeCell ref="A3:I3"/>
    <mergeCell ref="A2:I2"/>
    <mergeCell ref="A4:I4"/>
    <mergeCell ref="I6:I7"/>
    <mergeCell ref="A6:C7"/>
    <mergeCell ref="D6:E6"/>
  </mergeCells>
  <pageMargins left="1" right="0.75" top="0.5" bottom="0.5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2026-03-31T17:22:14Z</cp:lastPrinted>
  <dcterms:created xsi:type="dcterms:W3CDTF">2003-10-06T12:51:23Z</dcterms:created>
  <dcterms:modified xsi:type="dcterms:W3CDTF">2026-03-31T17:22:29Z</dcterms:modified>
</cp:coreProperties>
</file>