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presupuesto digeplandi\CYNTHIA\presupuesto\2026\"/>
    </mc:Choice>
  </mc:AlternateContent>
  <bookViews>
    <workbookView xWindow="0" yWindow="0" windowWidth="28800" windowHeight="10725"/>
  </bookViews>
  <sheets>
    <sheet name="Table 1" sheetId="1" r:id="rId1"/>
  </sheets>
  <definedNames>
    <definedName name="_xlnm.Print_Area" localSheetId="0">'Table 1'!$A$1:$E$88</definedName>
    <definedName name="_xlnm.Print_Titles" localSheetId="0">'Table 1'!$1:$6</definedName>
  </definedNames>
  <calcPr calcId="152511"/>
</workbook>
</file>

<file path=xl/calcChain.xml><?xml version="1.0" encoding="utf-8"?>
<calcChain xmlns="http://schemas.openxmlformats.org/spreadsheetml/2006/main">
  <c r="E79" i="1" l="1"/>
  <c r="D79" i="1"/>
  <c r="E73" i="1"/>
  <c r="E72" i="1" s="1"/>
  <c r="E8" i="1"/>
  <c r="E14" i="1"/>
  <c r="E24" i="1"/>
  <c r="E34" i="1"/>
  <c r="E42" i="1"/>
  <c r="E50" i="1"/>
  <c r="E60" i="1"/>
  <c r="E65" i="1"/>
  <c r="E68" i="1"/>
  <c r="E7" i="1" s="1"/>
  <c r="E76" i="1"/>
  <c r="D66" i="1" l="1"/>
  <c r="D76" i="1"/>
  <c r="D65" i="1"/>
  <c r="D73" i="1"/>
  <c r="D68" i="1"/>
  <c r="D60" i="1"/>
  <c r="D24" i="1"/>
  <c r="D14" i="1"/>
  <c r="D8" i="1"/>
  <c r="D72" i="1" l="1"/>
  <c r="D50" i="1"/>
  <c r="D42" i="1"/>
  <c r="D34" i="1"/>
  <c r="D7" i="1" l="1"/>
  <c r="D81" i="1" s="1"/>
</calcChain>
</file>

<file path=xl/sharedStrings.xml><?xml version="1.0" encoding="utf-8"?>
<sst xmlns="http://schemas.openxmlformats.org/spreadsheetml/2006/main" count="154" uniqueCount="153">
  <si>
    <r>
      <rPr>
        <b/>
        <sz val="13"/>
        <rFont val="Times New Roman"/>
        <family val="1"/>
      </rPr>
      <t>Universidad Autónoma de Santo Domingo</t>
    </r>
  </si>
  <si>
    <r>
      <rPr>
        <b/>
        <sz val="12"/>
        <rFont val="Calibri"/>
        <family val="1"/>
      </rPr>
      <t>Dirección General de Planificación y Desarrollo Institucional</t>
    </r>
  </si>
  <si>
    <r>
      <rPr>
        <b/>
        <i/>
        <sz val="12"/>
        <rFont val="Calibri"/>
        <family val="1"/>
      </rPr>
      <t>Departamento de Planificación Económica</t>
    </r>
  </si>
  <si>
    <r>
      <rPr>
        <sz val="8"/>
        <rFont val="Calibri"/>
        <family val="1"/>
      </rPr>
      <t>Valores en RD$</t>
    </r>
  </si>
  <si>
    <t>2.2.9</t>
  </si>
  <si>
    <t>Otras Contrataciones de Servicios</t>
  </si>
  <si>
    <t>2.3.8</t>
  </si>
  <si>
    <t>Gastos que se asignaran durante el ejercicio (Art. 32 y 33 Ley 423-06</t>
  </si>
  <si>
    <t>Transferencias Corrientes al  Gobierno General Nacional</t>
  </si>
  <si>
    <t>Transferencias Corrientes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</si>
  <si>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</si>
  <si>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</si>
  <si>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</si>
  <si>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</si>
  <si>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2.5.1</t>
  </si>
  <si>
    <t>2.5.2</t>
  </si>
  <si>
    <t>2.5.3</t>
  </si>
  <si>
    <t>2.5.4</t>
  </si>
  <si>
    <t xml:space="preserve">Transferencias de Capital al Sector Privado </t>
  </si>
  <si>
    <t>Transferencias de Capital al Cobierno General Nacional</t>
  </si>
  <si>
    <t>Transferencias de Capital a Cobiernos Generales Locales</t>
  </si>
  <si>
    <t xml:space="preserve">Transferencias de Capital a Empresas Públicas no Financieras </t>
  </si>
  <si>
    <t>Transferencias de Capital a Instituciones Públicas Financieras</t>
  </si>
  <si>
    <t>Transferencias de Capital al Sector Externo</t>
  </si>
  <si>
    <t>José Eligio Peralta, MA</t>
  </si>
  <si>
    <t xml:space="preserve"> Noel de la Rosa, MA</t>
  </si>
  <si>
    <t xml:space="preserve">          Sub-Director</t>
  </si>
  <si>
    <t xml:space="preserve">                                                                                                                        </t>
  </si>
  <si>
    <r>
      <rPr>
        <b/>
        <sz val="9"/>
        <rFont val="Calibri"/>
        <family val="2"/>
        <scheme val="minor"/>
      </rPr>
      <t xml:space="preserve">Nota: 1) Presupuesto Aprobado: </t>
    </r>
    <r>
      <rPr>
        <sz val="9"/>
        <rFont val="Calibri"/>
        <family val="2"/>
        <scheme val="minor"/>
      </rPr>
      <t xml:space="preserve">Se refiere al presupuesto aprobado en la Ley de Presupuesto General del Estado.
           </t>
    </r>
    <r>
      <rPr>
        <b/>
        <sz val="9"/>
        <rFont val="Calibri"/>
        <family val="2"/>
        <scheme val="minor"/>
      </rPr>
      <t xml:space="preserve">2) Presupuesto Modificado: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
           </t>
    </r>
    <r>
      <rPr>
        <b/>
        <sz val="9"/>
        <rFont val="Calibri"/>
        <family val="2"/>
        <scheme val="minor"/>
      </rPr>
      <t xml:space="preserve">3) Total Devengado: </t>
    </r>
    <r>
      <rPr>
        <sz val="9"/>
        <rFont val="Calibri"/>
        <family val="2"/>
        <scheme val="minor"/>
      </rPr>
      <t xml:space="preserve">Son los recursos financieros que surgen con la obligación de pago por la recepción de conformidad de obras, bienes y servicios oportunamente contratados o, en los casos de gastos sin contraprestaciones , por haberse cumplido los requisitos administrativos dispuestos por el reglamento de la presente Ley.
</t>
    </r>
  </si>
  <si>
    <t>2.7.4</t>
  </si>
  <si>
    <t>Servicios Básicos</t>
  </si>
  <si>
    <t>Remuneraciones</t>
  </si>
  <si>
    <t>Sobresueldos</t>
  </si>
  <si>
    <t>Dietas y Gastos de Representación</t>
  </si>
  <si>
    <t>Gratificaciones y Bonificaciones</t>
  </si>
  <si>
    <t>Contribuciones a la Seguridad Social</t>
  </si>
  <si>
    <t>Publicidad, Impresión y Encuadernación</t>
  </si>
  <si>
    <t>Viáticos</t>
  </si>
  <si>
    <t>Transporte y Almacenaje</t>
  </si>
  <si>
    <t>Alquileres y Rentas</t>
  </si>
  <si>
    <t>Seguros</t>
  </si>
  <si>
    <t>Servicios de Conservación, Reparaciones Menores e Instalaciones Temporales</t>
  </si>
  <si>
    <t>Alimentos y Productos Agroforestales</t>
  </si>
  <si>
    <t>Textiles y Vestuarios</t>
  </si>
  <si>
    <t>Productos Farmacéuticos</t>
  </si>
  <si>
    <t>Productos de Minerales Metálicos y no Metálicos</t>
  </si>
  <si>
    <t>Combustibles, Lubricantes, Productos Químicos y Conexos</t>
  </si>
  <si>
    <t>Productos y Útiles Varios</t>
  </si>
  <si>
    <t>Transferencias Corrientes al Sector Privado</t>
  </si>
  <si>
    <t>Transferencias Capital a Otras Instituciones Públicas</t>
  </si>
  <si>
    <t>Mobiliario y Equipo</t>
  </si>
  <si>
    <t>Equipo e Instrumental, Científico y Laboratorio</t>
  </si>
  <si>
    <t>Maquinaria, Otros Equipos y Herramientas</t>
  </si>
  <si>
    <t>Equipos de Defensa y Seguridad</t>
  </si>
  <si>
    <t>Bienes Intangíbles</t>
  </si>
  <si>
    <t>Edificios, Estructuras, Tierras, Terrenos y Objetos de Valor</t>
  </si>
  <si>
    <t>Obras en Edificaciones</t>
  </si>
  <si>
    <t>Infraestructura</t>
  </si>
  <si>
    <t>Construcciones en Bienes Concesionados</t>
  </si>
  <si>
    <t>Concesión de Préstamos</t>
  </si>
  <si>
    <t>Adquisición de Títulos Valores Representativos de Deuda</t>
  </si>
  <si>
    <t>Intereses de la  Deuda Pública Interna</t>
  </si>
  <si>
    <t>Intereses de la Deuda Pública Externa</t>
  </si>
  <si>
    <t>Comisiones y Otros Gastos Bancarios de la Deuda Pública</t>
  </si>
  <si>
    <t>Incremento de Activos Financieros Corrientes</t>
  </si>
  <si>
    <t>Incremento de Activos Financieros No Corrientes</t>
  </si>
  <si>
    <t>Disminución de Pasivos Corrientes</t>
  </si>
  <si>
    <t>Disminución de Pasivos No Corrientes</t>
  </si>
  <si>
    <t>Disminución Depositos Fondos de Terceros</t>
  </si>
  <si>
    <r>
      <t xml:space="preserve">Preparado por: </t>
    </r>
    <r>
      <rPr>
        <b/>
        <u/>
        <sz val="9"/>
        <rFont val="Calibri"/>
        <family val="2"/>
        <scheme val="minor"/>
      </rPr>
      <t xml:space="preserve"> Wanda Pineda</t>
    </r>
  </si>
  <si>
    <r>
      <t xml:space="preserve">Revisado por:   </t>
    </r>
    <r>
      <rPr>
        <b/>
        <u/>
        <sz val="9"/>
        <rFont val="Calibri"/>
        <family val="2"/>
        <scheme val="minor"/>
      </rPr>
      <t>Samary Martínez</t>
    </r>
  </si>
  <si>
    <t>Fecha: 13/01/2026</t>
  </si>
  <si>
    <t xml:space="preserve">     Director General</t>
  </si>
  <si>
    <t xml:space="preserve">                                Supervisora</t>
  </si>
  <si>
    <t xml:space="preserve">                                Encargada</t>
  </si>
  <si>
    <r>
      <t>Presupuesto de Gastos y Aplicaciones Financieras</t>
    </r>
    <r>
      <rPr>
        <b/>
        <sz val="12"/>
        <rFont val="Calibri"/>
        <family val="2"/>
      </rPr>
      <t xml:space="preserve"> 2026</t>
    </r>
  </si>
  <si>
    <t>Papel, Cartón e Impresos</t>
  </si>
  <si>
    <t>Cuero,Caucho y Plásticos</t>
  </si>
  <si>
    <t xml:space="preserve">Mobiliario y Equipo de Audio, Audiovisual, Recreativo y  Educacional </t>
  </si>
  <si>
    <t>-</t>
  </si>
  <si>
    <t>Servicios No Incluidos en Conceptos Anteriores</t>
  </si>
  <si>
    <t>Activos Biologicos</t>
  </si>
  <si>
    <r>
      <rPr>
        <b/>
        <sz val="9"/>
        <color rgb="FFFFFFFF"/>
        <rFont val="Times New Roman"/>
        <family val="1"/>
      </rPr>
      <t>Concepto</t>
    </r>
  </si>
  <si>
    <r>
      <rPr>
        <b/>
        <sz val="9"/>
        <color rgb="FFFFFFFF"/>
        <rFont val="Times New Roman"/>
        <family val="1"/>
      </rPr>
      <t>Presupuesto
Aprobado</t>
    </r>
  </si>
  <si>
    <r>
      <rPr>
        <b/>
        <sz val="9"/>
        <color rgb="FFFFFFFF"/>
        <rFont val="Times New Roman"/>
        <family val="1"/>
      </rPr>
      <t>Presupuesto
Modificado</t>
    </r>
  </si>
  <si>
    <t>2  GASTOS</t>
  </si>
  <si>
    <t>2.1 REMUNERACIONES Y CONTRIBUCIONES</t>
  </si>
  <si>
    <t>2.1.1</t>
  </si>
  <si>
    <t>2.1.2</t>
  </si>
  <si>
    <t>2.1.3</t>
  </si>
  <si>
    <t>2.1.4</t>
  </si>
  <si>
    <t>2.1.5</t>
  </si>
  <si>
    <t>2.2 CONTRATACIÓN DE SERVICIOS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</si>
  <si>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</si>
  <si>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</si>
  <si>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</si>
  <si>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</si>
  <si>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</si>
  <si>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</si>
  <si>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</si>
  <si>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</si>
  <si>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2.3 MATERIALES Y SUMINISTROS</t>
  </si>
  <si>
    <t>2.3.1</t>
  </si>
  <si>
    <t>2.3.2</t>
  </si>
  <si>
    <t>2.3.3</t>
  </si>
  <si>
    <t>2.3.4</t>
  </si>
  <si>
    <t>2.3.5</t>
  </si>
  <si>
    <t>2.3.6</t>
  </si>
  <si>
    <t>2.3.7</t>
  </si>
  <si>
    <t>2.3.9</t>
  </si>
  <si>
    <t>2.4 TRANSFERENCIAS CORRIENTES</t>
  </si>
  <si>
    <t>2.4.1</t>
  </si>
  <si>
    <t>2.4.2</t>
  </si>
  <si>
    <t>2.4.3</t>
  </si>
  <si>
    <t>2.4.4</t>
  </si>
  <si>
    <t>2.4.5</t>
  </si>
  <si>
    <t>2.4.7</t>
  </si>
  <si>
    <t>2.4.9</t>
  </si>
  <si>
    <t>2.5 TRANSFERENCIAS DE CAPITAL</t>
  </si>
  <si>
    <t>2.5.5</t>
  </si>
  <si>
    <t>2.5.9</t>
  </si>
  <si>
    <t>2.6 BIENES MUEBLES, INMUEBLES E INTANGIBLE</t>
  </si>
  <si>
    <t>2.6.1</t>
  </si>
  <si>
    <t>2.6.2</t>
  </si>
  <si>
    <t>2.6.3</t>
  </si>
  <si>
    <t>2.6.4</t>
  </si>
  <si>
    <t>Vehículos y Equipo de Transporte, Tracción y Elevación</t>
  </si>
  <si>
    <t>2.6.5</t>
  </si>
  <si>
    <t>2.6.6</t>
  </si>
  <si>
    <t>2.6.7</t>
  </si>
  <si>
    <t>2.6.8</t>
  </si>
  <si>
    <t>2.6.9</t>
  </si>
  <si>
    <t>2.7 OBRAS</t>
  </si>
  <si>
    <t>2.7.1</t>
  </si>
  <si>
    <t>2.7.2</t>
  </si>
  <si>
    <t>2.7.3</t>
  </si>
  <si>
    <t>2.8 AQUISICIONES DE ACTIVOS FINANCIEROS CON FINES DE POLITICA</t>
  </si>
  <si>
    <t>2.8.1</t>
  </si>
  <si>
    <t>2.8.2</t>
  </si>
  <si>
    <t>2.9 GASTOS FINANCIEROS</t>
  </si>
  <si>
    <t>2.9.1</t>
  </si>
  <si>
    <t>2.9.2</t>
  </si>
  <si>
    <t>2.9.4</t>
  </si>
  <si>
    <t>4 APLICACIONES FINANCIERAS</t>
  </si>
  <si>
    <t>4.1 INCREMENTO DE ACTIVOS FINANCIEROS CORRIENTES</t>
  </si>
  <si>
    <t>4.1.1</t>
  </si>
  <si>
    <t>4.1.2</t>
  </si>
  <si>
    <t>4.2 DISMINUCIÓN DE PASIVOS</t>
  </si>
  <si>
    <t>4.2.1</t>
  </si>
  <si>
    <t>4.2.2</t>
  </si>
  <si>
    <t>4.3 DISMINUCION DE FONDOS DE TERCEROS</t>
  </si>
  <si>
    <t>4.3.5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</si>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</sst>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color rgb="FF000000"/>
      <name val="Times New Roman"/>
      <charset val="204"/>
    </font>
    <font>
      <b/>
      <sz val="13"/>
      <name val="Times New Roman"/>
      <family val="1"/>
    </font>
    <font>
      <b/>
      <sz val="12"/>
      <name val="Calibri"/>
      <family val="2"/>
    </font>
    <font>
      <b/>
      <i/>
      <sz val="12"/>
      <name val="Calibri"/>
      <family val="2"/>
    </font>
    <font>
      <sz val="8"/>
      <name val="Calibri"/>
      <family val="2"/>
    </font>
    <font>
      <b/>
      <sz val="12"/>
      <name val="Calibri"/>
      <family val="1"/>
    </font>
    <font>
      <b/>
      <i/>
      <sz val="12"/>
      <name val="Calibri"/>
      <family val="1"/>
    </font>
    <font>
      <sz val="8"/>
      <name val="Calibri"/>
      <family val="1"/>
    </font>
    <font>
      <b/>
      <sz val="10"/>
      <color rgb="FF000000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name val="Times New Roman"/>
      <family val="1"/>
    </font>
    <font>
      <b/>
      <sz val="9"/>
      <color rgb="FFFFFFFF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6FC0"/>
      </patternFill>
    </fill>
    <fill>
      <patternFill patternType="solid">
        <fgColor rgb="FFC5D9F0"/>
      </patternFill>
    </fill>
    <fill>
      <patternFill patternType="solid">
        <fgColor rgb="FF00AFEF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/>
    </xf>
    <xf numFmtId="0" fontId="9" fillId="5" borderId="0" xfId="0" applyFont="1" applyFill="1" applyBorder="1" applyAlignment="1">
      <alignment vertical="center"/>
    </xf>
    <xf numFmtId="0" fontId="0" fillId="5" borderId="0" xfId="0" applyFill="1" applyBorder="1" applyAlignment="1">
      <alignment horizontal="left" vertical="center"/>
    </xf>
    <xf numFmtId="0" fontId="9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/>
    </xf>
    <xf numFmtId="0" fontId="9" fillId="5" borderId="0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 wrapText="1"/>
    </xf>
    <xf numFmtId="3" fontId="16" fillId="3" borderId="3" xfId="0" applyNumberFormat="1" applyFont="1" applyFill="1" applyBorder="1" applyAlignment="1">
      <alignment horizontal="right" vertical="center" indent="2" shrinkToFit="1"/>
    </xf>
    <xf numFmtId="3" fontId="16" fillId="3" borderId="12" xfId="0" applyNumberFormat="1" applyFont="1" applyFill="1" applyBorder="1" applyAlignment="1">
      <alignment horizontal="right" vertical="center" indent="2" shrinkToFit="1"/>
    </xf>
    <xf numFmtId="3" fontId="16" fillId="5" borderId="6" xfId="0" applyNumberFormat="1" applyFont="1" applyFill="1" applyBorder="1" applyAlignment="1">
      <alignment horizontal="right" vertical="center" indent="2" shrinkToFit="1"/>
    </xf>
    <xf numFmtId="3" fontId="16" fillId="5" borderId="13" xfId="0" applyNumberFormat="1" applyFont="1" applyFill="1" applyBorder="1" applyAlignment="1">
      <alignment horizontal="right" vertical="center" indent="2" shrinkToFi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left" vertical="center" wrapText="1"/>
    </xf>
    <xf numFmtId="3" fontId="17" fillId="5" borderId="0" xfId="0" applyNumberFormat="1" applyFont="1" applyFill="1" applyBorder="1" applyAlignment="1">
      <alignment horizontal="right" vertical="center" indent="2" shrinkToFit="1"/>
    </xf>
    <xf numFmtId="0" fontId="17" fillId="5" borderId="14" xfId="0" applyFont="1" applyFill="1" applyBorder="1" applyAlignment="1">
      <alignment horizontal="right" vertical="center" wrapText="1" indent="2"/>
    </xf>
    <xf numFmtId="0" fontId="17" fillId="5" borderId="0" xfId="0" applyFont="1" applyFill="1" applyBorder="1" applyAlignment="1">
      <alignment horizontal="right" vertical="center" wrapText="1" indent="2"/>
    </xf>
    <xf numFmtId="3" fontId="17" fillId="5" borderId="0" xfId="0" applyNumberFormat="1" applyFont="1" applyFill="1" applyBorder="1" applyAlignment="1">
      <alignment horizontal="right" vertical="center" wrapText="1" indent="2"/>
    </xf>
    <xf numFmtId="0" fontId="17" fillId="5" borderId="16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horizontal="left" vertical="center" wrapText="1"/>
    </xf>
    <xf numFmtId="3" fontId="17" fillId="5" borderId="17" xfId="0" applyNumberFormat="1" applyFont="1" applyFill="1" applyBorder="1" applyAlignment="1">
      <alignment horizontal="right" vertical="center" indent="2" shrinkToFit="1"/>
    </xf>
    <xf numFmtId="0" fontId="17" fillId="5" borderId="18" xfId="0" applyFont="1" applyFill="1" applyBorder="1" applyAlignment="1">
      <alignment horizontal="right" vertical="center" wrapText="1" indent="2"/>
    </xf>
    <xf numFmtId="3" fontId="16" fillId="5" borderId="0" xfId="0" applyNumberFormat="1" applyFont="1" applyFill="1" applyBorder="1" applyAlignment="1">
      <alignment horizontal="right" vertical="center" indent="2" shrinkToFit="1"/>
    </xf>
    <xf numFmtId="3" fontId="16" fillId="5" borderId="14" xfId="0" applyNumberFormat="1" applyFont="1" applyFill="1" applyBorder="1" applyAlignment="1">
      <alignment horizontal="right" vertical="center" indent="2" shrinkToFit="1"/>
    </xf>
    <xf numFmtId="3" fontId="16" fillId="5" borderId="10" xfId="0" applyNumberFormat="1" applyFont="1" applyFill="1" applyBorder="1" applyAlignment="1">
      <alignment vertical="center" shrinkToFit="1"/>
    </xf>
    <xf numFmtId="3" fontId="16" fillId="5" borderId="10" xfId="0" applyNumberFormat="1" applyFont="1" applyFill="1" applyBorder="1" applyAlignment="1">
      <alignment horizontal="right" vertical="center" indent="2" shrinkToFit="1"/>
    </xf>
    <xf numFmtId="3" fontId="16" fillId="5" borderId="11" xfId="0" applyNumberFormat="1" applyFont="1" applyFill="1" applyBorder="1" applyAlignment="1">
      <alignment horizontal="right" vertical="center" indent="2" shrinkToFit="1"/>
    </xf>
    <xf numFmtId="3" fontId="15" fillId="5" borderId="0" xfId="0" applyNumberFormat="1" applyFont="1" applyFill="1" applyBorder="1" applyAlignment="1">
      <alignment vertical="center" shrinkToFit="1"/>
    </xf>
    <xf numFmtId="3" fontId="13" fillId="5" borderId="10" xfId="0" applyNumberFormat="1" applyFont="1" applyFill="1" applyBorder="1" applyAlignment="1">
      <alignment horizontal="right" vertical="center" indent="2" shrinkToFit="1"/>
    </xf>
    <xf numFmtId="3" fontId="13" fillId="5" borderId="11" xfId="0" applyNumberFormat="1" applyFont="1" applyFill="1" applyBorder="1" applyAlignment="1">
      <alignment horizontal="right" vertical="center" indent="2" shrinkToFit="1"/>
    </xf>
    <xf numFmtId="0" fontId="17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3" fontId="13" fillId="5" borderId="0" xfId="0" applyNumberFormat="1" applyFont="1" applyFill="1" applyBorder="1" applyAlignment="1">
      <alignment horizontal="right" vertical="center" indent="2" shrinkToFit="1"/>
    </xf>
    <xf numFmtId="3" fontId="16" fillId="5" borderId="0" xfId="0" applyNumberFormat="1" applyFont="1" applyFill="1" applyBorder="1" applyAlignment="1">
      <alignment vertical="center" shrinkToFit="1"/>
    </xf>
    <xf numFmtId="0" fontId="13" fillId="5" borderId="14" xfId="0" applyFont="1" applyFill="1" applyBorder="1" applyAlignment="1">
      <alignment horizontal="right" vertical="center" wrapText="1" indent="2"/>
    </xf>
    <xf numFmtId="0" fontId="17" fillId="5" borderId="8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/>
    </xf>
    <xf numFmtId="0" fontId="17" fillId="5" borderId="15" xfId="0" applyFont="1" applyFill="1" applyBorder="1" applyAlignment="1">
      <alignment horizontal="right" vertical="center" wrapText="1" indent="2"/>
    </xf>
    <xf numFmtId="3" fontId="16" fillId="3" borderId="20" xfId="0" applyNumberFormat="1" applyFont="1" applyFill="1" applyBorder="1" applyAlignment="1">
      <alignment vertical="center" shrinkToFit="1"/>
    </xf>
    <xf numFmtId="3" fontId="16" fillId="6" borderId="20" xfId="0" applyNumberFormat="1" applyFont="1" applyFill="1" applyBorder="1" applyAlignment="1">
      <alignment horizontal="right" vertical="center" indent="2" shrinkToFit="1"/>
    </xf>
    <xf numFmtId="3" fontId="16" fillId="6" borderId="21" xfId="0" applyNumberFormat="1" applyFont="1" applyFill="1" applyBorder="1" applyAlignment="1">
      <alignment horizontal="right" vertical="center" indent="2" shrinkToFit="1"/>
    </xf>
    <xf numFmtId="0" fontId="15" fillId="5" borderId="17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14" fontId="9" fillId="5" borderId="0" xfId="0" applyNumberFormat="1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/>
    </xf>
    <xf numFmtId="0" fontId="13" fillId="3" borderId="19" xfId="0" applyFont="1" applyFill="1" applyBorder="1" applyAlignment="1">
      <alignment horizontal="left" vertical="center" wrapText="1"/>
    </xf>
    <xf numFmtId="0" fontId="13" fillId="3" borderId="20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3" fontId="20" fillId="4" borderId="3" xfId="0" applyNumberFormat="1" applyFont="1" applyFill="1" applyBorder="1" applyAlignment="1">
      <alignment vertical="center" shrinkToFit="1"/>
    </xf>
    <xf numFmtId="0" fontId="22" fillId="4" borderId="12" xfId="0" applyFont="1" applyFill="1" applyBorder="1" applyAlignment="1">
      <alignment horizontal="right" vertical="center" wrapText="1" indent="2"/>
    </xf>
    <xf numFmtId="3" fontId="21" fillId="4" borderId="3" xfId="0" applyNumberFormat="1" applyFont="1" applyFill="1" applyBorder="1" applyAlignment="1">
      <alignment horizontal="righ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106781</xdr:colOff>
      <xdr:row>0</xdr:row>
      <xdr:rowOff>54900</xdr:rowOff>
    </xdr:from>
    <xdr:ext cx="861720" cy="699912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81" y="54900"/>
          <a:ext cx="861720" cy="6999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8"/>
  <sheetViews>
    <sheetView tabSelected="1" topLeftCell="A11" zoomScale="106" zoomScaleNormal="106" workbookViewId="0">
      <selection activeCell="D81" sqref="D81"/>
    </sheetView>
  </sheetViews>
  <sheetFormatPr baseColWidth="10" defaultColWidth="9.33203125" defaultRowHeight="12.75" x14ac:dyDescent="0.2"/>
  <cols>
    <col min="1" max="1" width="24.6640625" style="4" customWidth="1"/>
    <col min="2" max="2" width="63" style="4" customWidth="1"/>
    <col min="3" max="3" width="0.1640625" style="4" customWidth="1"/>
    <col min="4" max="4" width="21.5" style="4" customWidth="1"/>
    <col min="5" max="5" width="19.6640625" style="4" customWidth="1"/>
    <col min="6" max="16384" width="9.33203125" style="4"/>
  </cols>
  <sheetData>
    <row r="1" spans="1:5" ht="21" customHeight="1" x14ac:dyDescent="0.2">
      <c r="A1" s="49" t="s">
        <v>0</v>
      </c>
      <c r="B1" s="49"/>
      <c r="C1" s="49"/>
      <c r="D1" s="49"/>
      <c r="E1" s="49"/>
    </row>
    <row r="2" spans="1:5" ht="16.5" customHeight="1" x14ac:dyDescent="0.2">
      <c r="A2" s="57" t="s">
        <v>1</v>
      </c>
      <c r="B2" s="57"/>
      <c r="C2" s="57"/>
      <c r="D2" s="57"/>
      <c r="E2" s="57"/>
    </row>
    <row r="3" spans="1:5" ht="14.25" customHeight="1" x14ac:dyDescent="0.2">
      <c r="A3" s="50" t="s">
        <v>2</v>
      </c>
      <c r="B3" s="50"/>
      <c r="C3" s="50"/>
      <c r="D3" s="50"/>
      <c r="E3" s="50"/>
    </row>
    <row r="4" spans="1:5" ht="18" customHeight="1" x14ac:dyDescent="0.2">
      <c r="A4" s="58" t="s">
        <v>75</v>
      </c>
      <c r="B4" s="57"/>
      <c r="C4" s="57"/>
      <c r="D4" s="57"/>
      <c r="E4" s="57"/>
    </row>
    <row r="5" spans="1:5" ht="13.5" customHeight="1" x14ac:dyDescent="0.2">
      <c r="A5" s="51" t="s">
        <v>3</v>
      </c>
      <c r="B5" s="51"/>
      <c r="C5" s="51"/>
      <c r="D5" s="51"/>
      <c r="E5" s="51"/>
    </row>
    <row r="6" spans="1:5" ht="27" customHeight="1" x14ac:dyDescent="0.2">
      <c r="A6" s="1"/>
      <c r="B6" s="53" t="s">
        <v>82</v>
      </c>
      <c r="C6" s="53"/>
      <c r="D6" s="8" t="s">
        <v>83</v>
      </c>
      <c r="E6" s="9" t="s">
        <v>84</v>
      </c>
    </row>
    <row r="7" spans="1:5" ht="13.35" customHeight="1" x14ac:dyDescent="0.2">
      <c r="A7" s="12" t="s">
        <v>85</v>
      </c>
      <c r="B7" s="54"/>
      <c r="C7" s="54"/>
      <c r="D7" s="13">
        <f>+D8+D14+D24+D34+D50+D60+D65+D68</f>
        <v>16411439756</v>
      </c>
      <c r="E7" s="14">
        <f>+E8+E14+E24+E34+E50+E60+E65+E68</f>
        <v>0</v>
      </c>
    </row>
    <row r="8" spans="1:5" ht="12" customHeight="1" x14ac:dyDescent="0.2">
      <c r="A8" s="55" t="s">
        <v>86</v>
      </c>
      <c r="B8" s="56"/>
      <c r="C8" s="56"/>
      <c r="D8" s="15">
        <f>SUM(D9:D13)</f>
        <v>11550813578</v>
      </c>
      <c r="E8" s="16">
        <f>SUM(E9:E13)</f>
        <v>0</v>
      </c>
    </row>
    <row r="9" spans="1:5" ht="11.45" customHeight="1" x14ac:dyDescent="0.2">
      <c r="A9" s="17" t="s">
        <v>87</v>
      </c>
      <c r="B9" s="18" t="s">
        <v>31</v>
      </c>
      <c r="C9" s="19"/>
      <c r="D9" s="20">
        <v>10994338927</v>
      </c>
      <c r="E9" s="21">
        <v>0</v>
      </c>
    </row>
    <row r="10" spans="1:5" ht="11.25" customHeight="1" x14ac:dyDescent="0.2">
      <c r="A10" s="17" t="s">
        <v>88</v>
      </c>
      <c r="B10" s="18" t="s">
        <v>32</v>
      </c>
      <c r="C10" s="19"/>
      <c r="D10" s="20">
        <v>544362897</v>
      </c>
      <c r="E10" s="21">
        <v>0</v>
      </c>
    </row>
    <row r="11" spans="1:5" ht="11.45" customHeight="1" x14ac:dyDescent="0.2">
      <c r="A11" s="17" t="s">
        <v>89</v>
      </c>
      <c r="B11" s="18" t="s">
        <v>33</v>
      </c>
      <c r="C11" s="19"/>
      <c r="D11" s="20">
        <v>12111754</v>
      </c>
      <c r="E11" s="21">
        <v>0</v>
      </c>
    </row>
    <row r="12" spans="1:5" ht="11.45" customHeight="1" x14ac:dyDescent="0.2">
      <c r="A12" s="17" t="s">
        <v>90</v>
      </c>
      <c r="B12" s="18" t="s">
        <v>34</v>
      </c>
      <c r="C12" s="19"/>
      <c r="D12" s="22">
        <v>0</v>
      </c>
      <c r="E12" s="21">
        <v>0</v>
      </c>
    </row>
    <row r="13" spans="1:5" ht="12.2" customHeight="1" x14ac:dyDescent="0.2">
      <c r="A13" s="17" t="s">
        <v>91</v>
      </c>
      <c r="B13" s="18" t="s">
        <v>35</v>
      </c>
      <c r="C13" s="19"/>
      <c r="D13" s="20">
        <v>0</v>
      </c>
      <c r="E13" s="21">
        <v>0</v>
      </c>
    </row>
    <row r="14" spans="1:5" ht="12" customHeight="1" x14ac:dyDescent="0.2">
      <c r="A14" s="55" t="s">
        <v>92</v>
      </c>
      <c r="B14" s="56"/>
      <c r="C14" s="56"/>
      <c r="D14" s="15">
        <f>SUM(D15:D23)</f>
        <v>715955273</v>
      </c>
      <c r="E14" s="16">
        <f>SUM(E15:E23)</f>
        <v>0</v>
      </c>
    </row>
    <row r="15" spans="1:5" ht="12.2" customHeight="1" x14ac:dyDescent="0.2">
      <c r="A15" s="17" t="s">
        <v>93</v>
      </c>
      <c r="B15" s="18" t="s">
        <v>30</v>
      </c>
      <c r="C15" s="19"/>
      <c r="D15" s="20">
        <v>254835709</v>
      </c>
      <c r="E15" s="21">
        <v>0</v>
      </c>
    </row>
    <row r="16" spans="1:5" ht="11.25" customHeight="1" x14ac:dyDescent="0.2">
      <c r="A16" s="17" t="s">
        <v>94</v>
      </c>
      <c r="B16" s="18" t="s">
        <v>36</v>
      </c>
      <c r="C16" s="19"/>
      <c r="D16" s="20">
        <v>26765676</v>
      </c>
      <c r="E16" s="21">
        <v>0</v>
      </c>
    </row>
    <row r="17" spans="1:5" ht="11.45" customHeight="1" x14ac:dyDescent="0.2">
      <c r="A17" s="17" t="s">
        <v>95</v>
      </c>
      <c r="B17" s="18" t="s">
        <v>37</v>
      </c>
      <c r="C17" s="19"/>
      <c r="D17" s="20">
        <v>138280016</v>
      </c>
      <c r="E17" s="21">
        <v>0</v>
      </c>
    </row>
    <row r="18" spans="1:5" ht="11.45" customHeight="1" x14ac:dyDescent="0.2">
      <c r="A18" s="17" t="s">
        <v>96</v>
      </c>
      <c r="B18" s="18" t="s">
        <v>38</v>
      </c>
      <c r="C18" s="19"/>
      <c r="D18" s="20">
        <v>20716633</v>
      </c>
      <c r="E18" s="21">
        <v>0</v>
      </c>
    </row>
    <row r="19" spans="1:5" ht="11.45" customHeight="1" x14ac:dyDescent="0.2">
      <c r="A19" s="17" t="s">
        <v>97</v>
      </c>
      <c r="B19" s="18" t="s">
        <v>39</v>
      </c>
      <c r="C19" s="19"/>
      <c r="D19" s="20">
        <v>33892839</v>
      </c>
      <c r="E19" s="21">
        <v>0</v>
      </c>
    </row>
    <row r="20" spans="1:5" ht="11.45" customHeight="1" x14ac:dyDescent="0.2">
      <c r="A20" s="17" t="s">
        <v>98</v>
      </c>
      <c r="B20" s="18" t="s">
        <v>40</v>
      </c>
      <c r="C20" s="19"/>
      <c r="D20" s="20">
        <v>6919986</v>
      </c>
      <c r="E20" s="21">
        <v>0</v>
      </c>
    </row>
    <row r="21" spans="1:5" ht="24.75" customHeight="1" x14ac:dyDescent="0.2">
      <c r="A21" s="17" t="s">
        <v>99</v>
      </c>
      <c r="B21" s="18" t="s">
        <v>41</v>
      </c>
      <c r="C21" s="19"/>
      <c r="D21" s="20">
        <v>36566151</v>
      </c>
      <c r="E21" s="21">
        <v>0</v>
      </c>
    </row>
    <row r="22" spans="1:5" ht="13.35" customHeight="1" x14ac:dyDescent="0.2">
      <c r="A22" s="17" t="s">
        <v>100</v>
      </c>
      <c r="B22" s="18" t="s">
        <v>80</v>
      </c>
      <c r="C22" s="19"/>
      <c r="D22" s="20">
        <v>182133939</v>
      </c>
      <c r="E22" s="21">
        <v>0</v>
      </c>
    </row>
    <row r="23" spans="1:5" ht="13.35" customHeight="1" x14ac:dyDescent="0.2">
      <c r="A23" s="17" t="s">
        <v>4</v>
      </c>
      <c r="B23" s="18" t="s">
        <v>5</v>
      </c>
      <c r="C23" s="19"/>
      <c r="D23" s="20">
        <v>15844324</v>
      </c>
      <c r="E23" s="21">
        <v>0</v>
      </c>
    </row>
    <row r="24" spans="1:5" ht="12" customHeight="1" x14ac:dyDescent="0.2">
      <c r="A24" s="55" t="s">
        <v>101</v>
      </c>
      <c r="B24" s="56"/>
      <c r="C24" s="56"/>
      <c r="D24" s="15">
        <f>SUM(D25:D33)</f>
        <v>147980313</v>
      </c>
      <c r="E24" s="16">
        <f>SUM(E25:E33)</f>
        <v>0</v>
      </c>
    </row>
    <row r="25" spans="1:5" ht="12" customHeight="1" x14ac:dyDescent="0.2">
      <c r="A25" s="17" t="s">
        <v>102</v>
      </c>
      <c r="B25" s="18" t="s">
        <v>42</v>
      </c>
      <c r="C25" s="19"/>
      <c r="D25" s="20">
        <v>22370029</v>
      </c>
      <c r="E25" s="21">
        <v>0</v>
      </c>
    </row>
    <row r="26" spans="1:5" ht="11.25" customHeight="1" x14ac:dyDescent="0.2">
      <c r="A26" s="17" t="s">
        <v>103</v>
      </c>
      <c r="B26" s="18" t="s">
        <v>43</v>
      </c>
      <c r="C26" s="19"/>
      <c r="D26" s="20">
        <v>6335953</v>
      </c>
      <c r="E26" s="21">
        <v>0</v>
      </c>
    </row>
    <row r="27" spans="1:5" ht="11.45" customHeight="1" x14ac:dyDescent="0.2">
      <c r="A27" s="17" t="s">
        <v>104</v>
      </c>
      <c r="B27" s="18" t="s">
        <v>76</v>
      </c>
      <c r="C27" s="19"/>
      <c r="D27" s="20">
        <v>40313897</v>
      </c>
      <c r="E27" s="21">
        <v>0</v>
      </c>
    </row>
    <row r="28" spans="1:5" ht="11.45" customHeight="1" x14ac:dyDescent="0.2">
      <c r="A28" s="17" t="s">
        <v>105</v>
      </c>
      <c r="B28" s="18" t="s">
        <v>44</v>
      </c>
      <c r="C28" s="19"/>
      <c r="D28" s="20">
        <v>181745</v>
      </c>
      <c r="E28" s="21">
        <v>0</v>
      </c>
    </row>
    <row r="29" spans="1:5" ht="11.45" customHeight="1" x14ac:dyDescent="0.2">
      <c r="A29" s="17" t="s">
        <v>106</v>
      </c>
      <c r="B29" s="18" t="s">
        <v>77</v>
      </c>
      <c r="C29" s="19"/>
      <c r="D29" s="20">
        <v>2526599</v>
      </c>
      <c r="E29" s="21">
        <v>0</v>
      </c>
    </row>
    <row r="30" spans="1:5" ht="11.45" customHeight="1" x14ac:dyDescent="0.2">
      <c r="A30" s="17" t="s">
        <v>107</v>
      </c>
      <c r="B30" s="18" t="s">
        <v>45</v>
      </c>
      <c r="C30" s="19"/>
      <c r="D30" s="20">
        <v>7694764</v>
      </c>
      <c r="E30" s="21">
        <v>0</v>
      </c>
    </row>
    <row r="31" spans="1:5" ht="12" customHeight="1" x14ac:dyDescent="0.2">
      <c r="A31" s="17" t="s">
        <v>108</v>
      </c>
      <c r="B31" s="18" t="s">
        <v>46</v>
      </c>
      <c r="C31" s="19"/>
      <c r="D31" s="20">
        <v>32206188</v>
      </c>
      <c r="E31" s="21">
        <v>0</v>
      </c>
    </row>
    <row r="32" spans="1:5" ht="12" customHeight="1" x14ac:dyDescent="0.2">
      <c r="A32" s="17" t="s">
        <v>6</v>
      </c>
      <c r="B32" s="18" t="s">
        <v>7</v>
      </c>
      <c r="C32" s="19"/>
      <c r="D32" s="20">
        <v>0</v>
      </c>
      <c r="E32" s="21">
        <v>0</v>
      </c>
    </row>
    <row r="33" spans="1:5" ht="14.45" customHeight="1" x14ac:dyDescent="0.2">
      <c r="A33" s="17" t="s">
        <v>109</v>
      </c>
      <c r="B33" s="18" t="s">
        <v>47</v>
      </c>
      <c r="C33" s="19"/>
      <c r="D33" s="20">
        <v>36351138</v>
      </c>
      <c r="E33" s="21">
        <v>0</v>
      </c>
    </row>
    <row r="34" spans="1:5" ht="12" customHeight="1" x14ac:dyDescent="0.2">
      <c r="A34" s="55" t="s">
        <v>110</v>
      </c>
      <c r="B34" s="56"/>
      <c r="C34" s="56"/>
      <c r="D34" s="15">
        <f>SUM(D35:D41)</f>
        <v>3704552837</v>
      </c>
      <c r="E34" s="16">
        <f>SUM(E35:E41)</f>
        <v>0</v>
      </c>
    </row>
    <row r="35" spans="1:5" ht="12" customHeight="1" x14ac:dyDescent="0.2">
      <c r="A35" s="17" t="s">
        <v>111</v>
      </c>
      <c r="B35" s="18" t="s">
        <v>48</v>
      </c>
      <c r="C35" s="19"/>
      <c r="D35" s="20">
        <v>3700992642</v>
      </c>
      <c r="E35" s="21">
        <v>0</v>
      </c>
    </row>
    <row r="36" spans="1:5" ht="11.25" customHeight="1" x14ac:dyDescent="0.2">
      <c r="A36" s="17" t="s">
        <v>112</v>
      </c>
      <c r="B36" s="18" t="s">
        <v>8</v>
      </c>
      <c r="C36" s="19"/>
      <c r="D36" s="23">
        <v>31980</v>
      </c>
      <c r="E36" s="21">
        <v>0</v>
      </c>
    </row>
    <row r="37" spans="1:5" ht="11.45" customHeight="1" x14ac:dyDescent="0.2">
      <c r="A37" s="17" t="s">
        <v>113</v>
      </c>
      <c r="B37" s="18" t="s">
        <v>9</v>
      </c>
      <c r="C37" s="19"/>
      <c r="D37" s="23">
        <v>3528215</v>
      </c>
      <c r="E37" s="21">
        <v>0</v>
      </c>
    </row>
    <row r="38" spans="1:5" ht="11.45" customHeight="1" x14ac:dyDescent="0.2">
      <c r="A38" s="17" t="s">
        <v>114</v>
      </c>
      <c r="B38" s="18" t="s">
        <v>10</v>
      </c>
      <c r="C38" s="19"/>
      <c r="D38" s="22">
        <v>0</v>
      </c>
      <c r="E38" s="21">
        <v>0</v>
      </c>
    </row>
    <row r="39" spans="1:5" ht="11.45" customHeight="1" x14ac:dyDescent="0.2">
      <c r="A39" s="17" t="s">
        <v>115</v>
      </c>
      <c r="B39" s="18" t="s">
        <v>11</v>
      </c>
      <c r="C39" s="19"/>
      <c r="D39" s="22">
        <v>0</v>
      </c>
      <c r="E39" s="21">
        <v>0</v>
      </c>
    </row>
    <row r="40" spans="1:5" ht="11.45" customHeight="1" x14ac:dyDescent="0.2">
      <c r="A40" s="17" t="s">
        <v>116</v>
      </c>
      <c r="B40" s="18" t="s">
        <v>12</v>
      </c>
      <c r="C40" s="19"/>
      <c r="D40" s="22">
        <v>0</v>
      </c>
      <c r="E40" s="21">
        <v>0</v>
      </c>
    </row>
    <row r="41" spans="1:5" ht="11.45" customHeight="1" x14ac:dyDescent="0.2">
      <c r="A41" s="17" t="s">
        <v>117</v>
      </c>
      <c r="B41" s="18" t="s">
        <v>13</v>
      </c>
      <c r="C41" s="19"/>
      <c r="D41" s="22">
        <v>0</v>
      </c>
      <c r="E41" s="21">
        <v>0</v>
      </c>
    </row>
    <row r="42" spans="1:5" ht="12" customHeight="1" x14ac:dyDescent="0.2">
      <c r="A42" s="55" t="s">
        <v>118</v>
      </c>
      <c r="B42" s="56"/>
      <c r="C42" s="56"/>
      <c r="D42" s="15">
        <f>SUM(D43:D49)</f>
        <v>0</v>
      </c>
      <c r="E42" s="16">
        <f>SUM(E43:E49)</f>
        <v>0</v>
      </c>
    </row>
    <row r="43" spans="1:5" ht="13.7" customHeight="1" x14ac:dyDescent="0.2">
      <c r="A43" s="17" t="s">
        <v>14</v>
      </c>
      <c r="B43" s="18" t="s">
        <v>18</v>
      </c>
      <c r="C43" s="19"/>
      <c r="D43" s="22">
        <v>0</v>
      </c>
      <c r="E43" s="21">
        <v>0</v>
      </c>
    </row>
    <row r="44" spans="1:5" ht="13.7" customHeight="1" x14ac:dyDescent="0.2">
      <c r="A44" s="17" t="s">
        <v>15</v>
      </c>
      <c r="B44" s="18" t="s">
        <v>19</v>
      </c>
      <c r="C44" s="19"/>
      <c r="D44" s="22">
        <v>0</v>
      </c>
      <c r="E44" s="21">
        <v>0</v>
      </c>
    </row>
    <row r="45" spans="1:5" ht="13.7" customHeight="1" x14ac:dyDescent="0.2">
      <c r="A45" s="17" t="s">
        <v>16</v>
      </c>
      <c r="B45" s="18" t="s">
        <v>20</v>
      </c>
      <c r="C45" s="19"/>
      <c r="D45" s="22">
        <v>0</v>
      </c>
      <c r="E45" s="21">
        <v>0</v>
      </c>
    </row>
    <row r="46" spans="1:5" ht="13.7" customHeight="1" x14ac:dyDescent="0.2">
      <c r="A46" s="17" t="s">
        <v>17</v>
      </c>
      <c r="B46" s="18" t="s">
        <v>21</v>
      </c>
      <c r="C46" s="19"/>
      <c r="D46" s="22">
        <v>0</v>
      </c>
      <c r="E46" s="21">
        <v>0</v>
      </c>
    </row>
    <row r="47" spans="1:5" ht="12.2" customHeight="1" x14ac:dyDescent="0.2">
      <c r="A47" s="17" t="s">
        <v>119</v>
      </c>
      <c r="B47" s="18" t="s">
        <v>22</v>
      </c>
      <c r="C47" s="19"/>
      <c r="D47" s="22">
        <v>0</v>
      </c>
      <c r="E47" s="21">
        <v>0</v>
      </c>
    </row>
    <row r="48" spans="1:5" ht="12.2" customHeight="1" x14ac:dyDescent="0.2">
      <c r="A48" s="17">
        <v>2.56</v>
      </c>
      <c r="B48" s="18" t="s">
        <v>23</v>
      </c>
      <c r="C48" s="19"/>
      <c r="D48" s="22">
        <v>0</v>
      </c>
      <c r="E48" s="21">
        <v>0</v>
      </c>
    </row>
    <row r="49" spans="1:5" ht="11.45" customHeight="1" x14ac:dyDescent="0.2">
      <c r="A49" s="17" t="s">
        <v>120</v>
      </c>
      <c r="B49" s="18" t="s">
        <v>49</v>
      </c>
      <c r="C49" s="19"/>
      <c r="D49" s="22">
        <v>0</v>
      </c>
      <c r="E49" s="21">
        <v>0</v>
      </c>
    </row>
    <row r="50" spans="1:5" ht="12" customHeight="1" x14ac:dyDescent="0.2">
      <c r="A50" s="55" t="s">
        <v>121</v>
      </c>
      <c r="B50" s="56"/>
      <c r="C50" s="56"/>
      <c r="D50" s="15">
        <f>SUM(D51:D59)</f>
        <v>158464481</v>
      </c>
      <c r="E50" s="16">
        <f>SUM(E51:E59)</f>
        <v>0</v>
      </c>
    </row>
    <row r="51" spans="1:5" ht="12" customHeight="1" x14ac:dyDescent="0.2">
      <c r="A51" s="17" t="s">
        <v>122</v>
      </c>
      <c r="B51" s="18" t="s">
        <v>50</v>
      </c>
      <c r="C51" s="19"/>
      <c r="D51" s="20">
        <v>55129780</v>
      </c>
      <c r="E51" s="21">
        <v>0</v>
      </c>
    </row>
    <row r="52" spans="1:5" ht="11.45" customHeight="1" x14ac:dyDescent="0.2">
      <c r="A52" s="17" t="s">
        <v>123</v>
      </c>
      <c r="B52" s="18" t="s">
        <v>78</v>
      </c>
      <c r="C52" s="19"/>
      <c r="D52" s="20">
        <v>10204666</v>
      </c>
      <c r="E52" s="21">
        <v>0</v>
      </c>
    </row>
    <row r="53" spans="1:5" ht="11.45" customHeight="1" x14ac:dyDescent="0.2">
      <c r="A53" s="17" t="s">
        <v>124</v>
      </c>
      <c r="B53" s="18" t="s">
        <v>51</v>
      </c>
      <c r="C53" s="19"/>
      <c r="D53" s="20">
        <v>11337361</v>
      </c>
      <c r="E53" s="21">
        <v>0</v>
      </c>
    </row>
    <row r="54" spans="1:5" ht="11.45" customHeight="1" x14ac:dyDescent="0.2">
      <c r="A54" s="17" t="s">
        <v>125</v>
      </c>
      <c r="B54" s="18" t="s">
        <v>126</v>
      </c>
      <c r="C54" s="19"/>
      <c r="D54" s="20">
        <v>36054523</v>
      </c>
      <c r="E54" s="21">
        <v>0</v>
      </c>
    </row>
    <row r="55" spans="1:5" ht="11.45" customHeight="1" x14ac:dyDescent="0.2">
      <c r="A55" s="17" t="s">
        <v>127</v>
      </c>
      <c r="B55" s="18" t="s">
        <v>52</v>
      </c>
      <c r="C55" s="19"/>
      <c r="D55" s="20">
        <v>24079744</v>
      </c>
      <c r="E55" s="21">
        <v>0</v>
      </c>
    </row>
    <row r="56" spans="1:5" ht="11.45" customHeight="1" x14ac:dyDescent="0.2">
      <c r="A56" s="17" t="s">
        <v>128</v>
      </c>
      <c r="B56" s="18" t="s">
        <v>53</v>
      </c>
      <c r="C56" s="19"/>
      <c r="D56" s="20">
        <v>1495519</v>
      </c>
      <c r="E56" s="21">
        <v>0</v>
      </c>
    </row>
    <row r="57" spans="1:5" ht="11.45" customHeight="1" x14ac:dyDescent="0.2">
      <c r="A57" s="17" t="s">
        <v>129</v>
      </c>
      <c r="B57" s="18" t="s">
        <v>81</v>
      </c>
      <c r="C57" s="19"/>
      <c r="D57" s="20">
        <v>0</v>
      </c>
      <c r="E57" s="21">
        <v>0</v>
      </c>
    </row>
    <row r="58" spans="1:5" ht="11.45" customHeight="1" x14ac:dyDescent="0.2">
      <c r="A58" s="17" t="s">
        <v>130</v>
      </c>
      <c r="B58" s="18" t="s">
        <v>54</v>
      </c>
      <c r="C58" s="19"/>
      <c r="D58" s="20">
        <v>0</v>
      </c>
      <c r="E58" s="21">
        <v>0</v>
      </c>
    </row>
    <row r="59" spans="1:5" ht="11.45" customHeight="1" x14ac:dyDescent="0.2">
      <c r="A59" s="24" t="s">
        <v>131</v>
      </c>
      <c r="B59" s="25" t="s">
        <v>55</v>
      </c>
      <c r="C59" s="26"/>
      <c r="D59" s="27">
        <v>20162888</v>
      </c>
      <c r="E59" s="28">
        <v>0</v>
      </c>
    </row>
    <row r="60" spans="1:5" ht="12" customHeight="1" x14ac:dyDescent="0.2">
      <c r="A60" s="61" t="s">
        <v>132</v>
      </c>
      <c r="B60" s="62"/>
      <c r="C60" s="62"/>
      <c r="D60" s="29">
        <f>SUM(D61:D64)</f>
        <v>133666954</v>
      </c>
      <c r="E60" s="30">
        <f>SUM(E61:E64)</f>
        <v>0</v>
      </c>
    </row>
    <row r="61" spans="1:5" ht="11.85" customHeight="1" x14ac:dyDescent="0.2">
      <c r="A61" s="17" t="s">
        <v>133</v>
      </c>
      <c r="B61" s="18" t="s">
        <v>56</v>
      </c>
      <c r="C61" s="19"/>
      <c r="D61" s="20">
        <v>131345954</v>
      </c>
      <c r="E61" s="21">
        <v>0</v>
      </c>
    </row>
    <row r="62" spans="1:5" ht="11.25" customHeight="1" x14ac:dyDescent="0.2">
      <c r="A62" s="17" t="s">
        <v>134</v>
      </c>
      <c r="B62" s="18" t="s">
        <v>57</v>
      </c>
      <c r="C62" s="19"/>
      <c r="D62" s="20">
        <v>2321000</v>
      </c>
      <c r="E62" s="21">
        <v>0</v>
      </c>
    </row>
    <row r="63" spans="1:5" ht="11.45" customHeight="1" x14ac:dyDescent="0.2">
      <c r="A63" s="17" t="s">
        <v>135</v>
      </c>
      <c r="B63" s="18" t="s">
        <v>58</v>
      </c>
      <c r="C63" s="19"/>
      <c r="D63" s="22">
        <v>0</v>
      </c>
      <c r="E63" s="21">
        <v>0</v>
      </c>
    </row>
    <row r="64" spans="1:5" ht="11.45" customHeight="1" x14ac:dyDescent="0.2">
      <c r="A64" s="17" t="s">
        <v>29</v>
      </c>
      <c r="B64" s="18" t="s">
        <v>7</v>
      </c>
      <c r="C64" s="19"/>
      <c r="D64" s="20">
        <v>0</v>
      </c>
      <c r="E64" s="21">
        <v>0</v>
      </c>
    </row>
    <row r="65" spans="1:5" ht="13.5" customHeight="1" x14ac:dyDescent="0.2">
      <c r="A65" s="70" t="s">
        <v>136</v>
      </c>
      <c r="B65" s="71"/>
      <c r="C65" s="31"/>
      <c r="D65" s="32">
        <f>SUM(C66:D67)</f>
        <v>0</v>
      </c>
      <c r="E65" s="33">
        <f>SUM(D66:E67)</f>
        <v>0</v>
      </c>
    </row>
    <row r="66" spans="1:5" ht="14.1" customHeight="1" x14ac:dyDescent="0.2">
      <c r="A66" s="17" t="s">
        <v>137</v>
      </c>
      <c r="B66" s="18" t="s">
        <v>59</v>
      </c>
      <c r="C66" s="34"/>
      <c r="D66" s="22">
        <f>SUM(D67)</f>
        <v>0</v>
      </c>
      <c r="E66" s="21">
        <v>0</v>
      </c>
    </row>
    <row r="67" spans="1:5" ht="11.45" customHeight="1" x14ac:dyDescent="0.2">
      <c r="A67" s="17" t="s">
        <v>138</v>
      </c>
      <c r="B67" s="18" t="s">
        <v>60</v>
      </c>
      <c r="C67" s="19"/>
      <c r="D67" s="22">
        <v>0</v>
      </c>
      <c r="E67" s="21">
        <v>0</v>
      </c>
    </row>
    <row r="68" spans="1:5" ht="14.1" customHeight="1" x14ac:dyDescent="0.2">
      <c r="A68" s="70" t="s">
        <v>139</v>
      </c>
      <c r="B68" s="71"/>
      <c r="C68" s="31"/>
      <c r="D68" s="35">
        <f>SUM(D69:D71)</f>
        <v>6320</v>
      </c>
      <c r="E68" s="36">
        <f>SUM(E69:E71)</f>
        <v>0</v>
      </c>
    </row>
    <row r="69" spans="1:5" ht="12" customHeight="1" x14ac:dyDescent="0.2">
      <c r="A69" s="17" t="s">
        <v>140</v>
      </c>
      <c r="B69" s="18" t="s">
        <v>61</v>
      </c>
      <c r="C69" s="34"/>
      <c r="D69" s="20">
        <v>6320</v>
      </c>
      <c r="E69" s="21">
        <v>0</v>
      </c>
    </row>
    <row r="70" spans="1:5" ht="11.45" customHeight="1" x14ac:dyDescent="0.2">
      <c r="A70" s="17" t="s">
        <v>141</v>
      </c>
      <c r="B70" s="18" t="s">
        <v>62</v>
      </c>
      <c r="C70" s="37"/>
      <c r="D70" s="20">
        <v>0</v>
      </c>
      <c r="E70" s="21">
        <v>0</v>
      </c>
    </row>
    <row r="71" spans="1:5" ht="11.45" customHeight="1" x14ac:dyDescent="0.2">
      <c r="A71" s="17" t="s">
        <v>142</v>
      </c>
      <c r="B71" s="18" t="s">
        <v>63</v>
      </c>
      <c r="C71" s="37"/>
      <c r="D71" s="20">
        <v>0</v>
      </c>
      <c r="E71" s="21">
        <v>0</v>
      </c>
    </row>
    <row r="72" spans="1:5" ht="11.25" customHeight="1" x14ac:dyDescent="0.2">
      <c r="A72" s="68" t="s">
        <v>143</v>
      </c>
      <c r="B72" s="69"/>
      <c r="C72" s="45"/>
      <c r="D72" s="46">
        <f>+D73+D76</f>
        <v>0</v>
      </c>
      <c r="E72" s="47">
        <f>+E73+E76</f>
        <v>0</v>
      </c>
    </row>
    <row r="73" spans="1:5" ht="11.25" customHeight="1" x14ac:dyDescent="0.2">
      <c r="A73" s="61" t="s">
        <v>144</v>
      </c>
      <c r="B73" s="62"/>
      <c r="C73" s="38"/>
      <c r="D73" s="39">
        <f>SUM(D74:D75)</f>
        <v>0</v>
      </c>
      <c r="E73" s="21">
        <f>SUM(E74:E75)</f>
        <v>0</v>
      </c>
    </row>
    <row r="74" spans="1:5" ht="11.25" customHeight="1" x14ac:dyDescent="0.2">
      <c r="A74" s="17" t="s">
        <v>145</v>
      </c>
      <c r="B74" s="18" t="s">
        <v>64</v>
      </c>
      <c r="C74" s="38"/>
      <c r="D74" s="20">
        <v>0</v>
      </c>
      <c r="E74" s="21">
        <v>0</v>
      </c>
    </row>
    <row r="75" spans="1:5" ht="11.25" customHeight="1" x14ac:dyDescent="0.2">
      <c r="A75" s="24" t="s">
        <v>146</v>
      </c>
      <c r="B75" s="25" t="s">
        <v>65</v>
      </c>
      <c r="C75" s="48"/>
      <c r="D75" s="27">
        <v>0</v>
      </c>
      <c r="E75" s="28">
        <v>0</v>
      </c>
    </row>
    <row r="76" spans="1:5" ht="11.25" customHeight="1" x14ac:dyDescent="0.2">
      <c r="A76" s="61" t="s">
        <v>147</v>
      </c>
      <c r="B76" s="62"/>
      <c r="C76" s="40"/>
      <c r="D76" s="29">
        <f>SUM(D77:D78)</f>
        <v>0</v>
      </c>
      <c r="E76" s="30">
        <f>SUM(E77:E78)</f>
        <v>0</v>
      </c>
    </row>
    <row r="77" spans="1:5" ht="11.25" customHeight="1" x14ac:dyDescent="0.2">
      <c r="A77" s="17" t="s">
        <v>148</v>
      </c>
      <c r="B77" s="18" t="s">
        <v>66</v>
      </c>
      <c r="C77" s="34"/>
      <c r="D77" s="20">
        <v>0</v>
      </c>
      <c r="E77" s="21">
        <v>0</v>
      </c>
    </row>
    <row r="78" spans="1:5" ht="11.25" customHeight="1" x14ac:dyDescent="0.2">
      <c r="A78" s="24" t="s">
        <v>149</v>
      </c>
      <c r="B78" s="25" t="s">
        <v>67</v>
      </c>
      <c r="C78" s="48"/>
      <c r="D78" s="27">
        <v>0</v>
      </c>
      <c r="E78" s="28">
        <v>0</v>
      </c>
    </row>
    <row r="79" spans="1:5" ht="11.25" customHeight="1" x14ac:dyDescent="0.2">
      <c r="A79" s="61" t="s">
        <v>150</v>
      </c>
      <c r="B79" s="62"/>
      <c r="C79" s="38"/>
      <c r="D79" s="29">
        <f>+D80</f>
        <v>0</v>
      </c>
      <c r="E79" s="41">
        <f>SUM(E80)</f>
        <v>0</v>
      </c>
    </row>
    <row r="80" spans="1:5" ht="11.45" customHeight="1" x14ac:dyDescent="0.2">
      <c r="A80" s="42" t="s">
        <v>151</v>
      </c>
      <c r="B80" s="18" t="s">
        <v>68</v>
      </c>
      <c r="C80" s="43"/>
      <c r="D80" s="20">
        <v>0</v>
      </c>
      <c r="E80" s="44">
        <v>0</v>
      </c>
    </row>
    <row r="81" spans="1:5" ht="12" customHeight="1" x14ac:dyDescent="0.2">
      <c r="A81" s="72" t="s">
        <v>152</v>
      </c>
      <c r="B81" s="73"/>
      <c r="C81" s="74"/>
      <c r="D81" s="76">
        <f>+D72+D7</f>
        <v>16411439756</v>
      </c>
      <c r="E81" s="75" t="s">
        <v>79</v>
      </c>
    </row>
    <row r="82" spans="1:5" ht="27.75" customHeight="1" x14ac:dyDescent="0.2">
      <c r="A82" s="2" t="s">
        <v>24</v>
      </c>
      <c r="B82" s="10"/>
      <c r="C82" s="67" t="s">
        <v>25</v>
      </c>
      <c r="D82" s="67"/>
      <c r="E82" s="67"/>
    </row>
    <row r="83" spans="1:5" ht="16.5" customHeight="1" x14ac:dyDescent="0.2">
      <c r="A83" s="5" t="s">
        <v>26</v>
      </c>
      <c r="B83" s="3" t="s">
        <v>27</v>
      </c>
      <c r="C83" s="52" t="s">
        <v>72</v>
      </c>
      <c r="D83" s="52"/>
      <c r="E83" s="52"/>
    </row>
    <row r="84" spans="1:5" ht="84" customHeight="1" x14ac:dyDescent="0.2">
      <c r="A84" s="60" t="s">
        <v>28</v>
      </c>
      <c r="B84" s="66"/>
      <c r="C84" s="66"/>
      <c r="D84" s="66"/>
      <c r="E84" s="66"/>
    </row>
    <row r="85" spans="1:5" x14ac:dyDescent="0.2">
      <c r="A85" s="6"/>
      <c r="B85" s="7"/>
      <c r="C85" s="7"/>
      <c r="D85" s="7"/>
      <c r="E85" s="7"/>
    </row>
    <row r="86" spans="1:5" ht="15" customHeight="1" x14ac:dyDescent="0.2">
      <c r="A86" s="63" t="s">
        <v>69</v>
      </c>
      <c r="B86" s="63"/>
      <c r="C86" s="64" t="s">
        <v>70</v>
      </c>
      <c r="D86" s="64"/>
      <c r="E86" s="64"/>
    </row>
    <row r="87" spans="1:5" x14ac:dyDescent="0.2">
      <c r="A87" s="60" t="s">
        <v>73</v>
      </c>
      <c r="B87" s="60"/>
      <c r="C87" s="65" t="s">
        <v>74</v>
      </c>
      <c r="D87" s="65"/>
      <c r="E87" s="65"/>
    </row>
    <row r="88" spans="1:5" x14ac:dyDescent="0.2">
      <c r="A88" s="11" t="s">
        <v>71</v>
      </c>
      <c r="B88" s="11"/>
      <c r="C88" s="59">
        <v>46035</v>
      </c>
      <c r="D88" s="59"/>
      <c r="E88" s="59"/>
    </row>
  </sheetData>
  <mergeCells count="28">
    <mergeCell ref="C88:E88"/>
    <mergeCell ref="A87:B87"/>
    <mergeCell ref="A60:C60"/>
    <mergeCell ref="A86:B86"/>
    <mergeCell ref="C86:E86"/>
    <mergeCell ref="C87:E87"/>
    <mergeCell ref="A84:E84"/>
    <mergeCell ref="A79:B79"/>
    <mergeCell ref="A76:B76"/>
    <mergeCell ref="C82:E82"/>
    <mergeCell ref="A72:B72"/>
    <mergeCell ref="A73:B73"/>
    <mergeCell ref="A68:B68"/>
    <mergeCell ref="A65:B65"/>
    <mergeCell ref="A1:E1"/>
    <mergeCell ref="A3:E3"/>
    <mergeCell ref="A5:E5"/>
    <mergeCell ref="C83:E83"/>
    <mergeCell ref="B6:C6"/>
    <mergeCell ref="B7:C7"/>
    <mergeCell ref="A8:C8"/>
    <mergeCell ref="A2:E2"/>
    <mergeCell ref="A4:E4"/>
    <mergeCell ref="A50:C50"/>
    <mergeCell ref="A42:C42"/>
    <mergeCell ref="A34:C34"/>
    <mergeCell ref="A24:C24"/>
    <mergeCell ref="A14:C14"/>
  </mergeCells>
  <pageMargins left="1.18" right="0.7" top="0.27" bottom="0.17" header="0.21" footer="0.17"/>
  <pageSetup scale="58" orientation="portrait" r:id="rId1"/>
  <rowBreaks count="1" manualBreakCount="1">
    <brk id="59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Table 1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DE PEÑA PERALTA</dc:creator>
  <cp:lastModifiedBy>SAMARY AMPARO MARTINEZ V</cp:lastModifiedBy>
  <cp:lastPrinted>2026-01-19T18:50:47Z</cp:lastPrinted>
  <dcterms:created xsi:type="dcterms:W3CDTF">2022-01-13T18:58:46Z</dcterms:created>
  <dcterms:modified xsi:type="dcterms:W3CDTF">2026-01-20T19:42:04Z</dcterms:modified>
</cp:coreProperties>
</file>