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AGINA TRANSPARENCIA\"/>
    </mc:Choice>
  </mc:AlternateContent>
  <bookViews>
    <workbookView xWindow="0" yWindow="9195" windowWidth="7995" windowHeight="6150"/>
  </bookViews>
  <sheets>
    <sheet name="Julio" sheetId="11" r:id="rId1"/>
  </sheets>
  <definedNames>
    <definedName name="_xlnm._FilterDatabase" localSheetId="0" hidden="1">Julio!$F$1:$F$106</definedName>
    <definedName name="_xlnm.Print_Titles" localSheetId="0">Julio!$1:$7</definedName>
  </definedNames>
  <calcPr calcId="152511"/>
</workbook>
</file>

<file path=xl/calcChain.xml><?xml version="1.0" encoding="utf-8"?>
<calcChain xmlns="http://schemas.openxmlformats.org/spreadsheetml/2006/main">
  <c r="M89" i="11" l="1"/>
  <c r="M88" i="11" s="1"/>
  <c r="M81" i="11"/>
  <c r="M82" i="11"/>
  <c r="M76" i="11"/>
  <c r="M71" i="11"/>
  <c r="M59" i="11"/>
  <c r="M47" i="11"/>
  <c r="L88" i="11"/>
  <c r="L84" i="11"/>
  <c r="L80" i="11"/>
  <c r="K80" i="11"/>
  <c r="L74" i="11"/>
  <c r="L70" i="11"/>
  <c r="L46" i="11"/>
  <c r="M43" i="11"/>
  <c r="M35" i="11"/>
  <c r="K74" i="11"/>
  <c r="K70" i="11"/>
  <c r="M50" i="11"/>
  <c r="K46" i="11"/>
  <c r="M80" i="11" l="1"/>
  <c r="M29" i="11"/>
  <c r="M10" i="11"/>
  <c r="M77" i="11" l="1"/>
  <c r="M72" i="11"/>
  <c r="M68" i="11"/>
  <c r="M67" i="11"/>
  <c r="M66" i="11"/>
  <c r="M63" i="11"/>
  <c r="M62" i="11"/>
  <c r="M61" i="11"/>
  <c r="M60" i="11"/>
  <c r="M58" i="11"/>
  <c r="M57" i="11"/>
  <c r="M56" i="11"/>
  <c r="M55" i="11"/>
  <c r="M52" i="11"/>
  <c r="M51" i="11"/>
  <c r="M49" i="11"/>
  <c r="M48" i="11"/>
  <c r="M45" i="11"/>
  <c r="M44" i="11"/>
  <c r="M42" i="11"/>
  <c r="M41" i="11"/>
  <c r="M40" i="11"/>
  <c r="M39" i="11"/>
  <c r="M38" i="11"/>
  <c r="M34" i="11"/>
  <c r="M33" i="11"/>
  <c r="M32" i="11"/>
  <c r="M31" i="11"/>
  <c r="M30" i="11"/>
  <c r="M28" i="11"/>
  <c r="M25" i="11"/>
  <c r="M24" i="11"/>
  <c r="M23" i="11"/>
  <c r="M22" i="11"/>
  <c r="M21" i="11"/>
  <c r="M20" i="11"/>
  <c r="M19" i="11"/>
  <c r="M18" i="11"/>
  <c r="M17" i="11"/>
  <c r="M14" i="11"/>
  <c r="M13" i="11"/>
  <c r="M12" i="11"/>
  <c r="M11" i="11"/>
  <c r="L65" i="11"/>
  <c r="L54" i="11"/>
  <c r="L37" i="11"/>
  <c r="L27" i="11"/>
  <c r="L16" i="11"/>
  <c r="L9" i="11"/>
  <c r="K9" i="11"/>
  <c r="L91" i="11" l="1"/>
  <c r="M37" i="11"/>
  <c r="M27" i="11"/>
  <c r="M9" i="11"/>
  <c r="K88" i="11"/>
  <c r="K84" i="11"/>
  <c r="K65" i="11"/>
  <c r="K54" i="11"/>
  <c r="K37" i="11"/>
  <c r="K27" i="11"/>
  <c r="K16" i="11"/>
  <c r="K91" i="11" l="1"/>
  <c r="I88" i="11"/>
  <c r="I84" i="11"/>
  <c r="I80" i="11"/>
  <c r="I74" i="11"/>
  <c r="I70" i="11"/>
  <c r="I65" i="11"/>
  <c r="I54" i="11"/>
  <c r="I46" i="11"/>
  <c r="I37" i="11"/>
  <c r="I27" i="11"/>
  <c r="I16" i="11"/>
  <c r="I9" i="11"/>
  <c r="I91" i="11" l="1"/>
  <c r="J88" i="11"/>
  <c r="H88" i="11"/>
  <c r="J84" i="11"/>
  <c r="J80" i="11"/>
  <c r="J74" i="11"/>
  <c r="J70" i="11"/>
  <c r="H70" i="11"/>
  <c r="J65" i="11"/>
  <c r="J54" i="11"/>
  <c r="J46" i="11"/>
  <c r="J37" i="11"/>
  <c r="J27" i="11"/>
  <c r="J16" i="11"/>
  <c r="J9" i="11"/>
  <c r="H9" i="11"/>
  <c r="J91" i="11" l="1"/>
  <c r="G88" i="11"/>
  <c r="F88" i="11"/>
  <c r="E88" i="11"/>
  <c r="D88" i="11"/>
  <c r="H84" i="11"/>
  <c r="H80" i="11"/>
  <c r="G80" i="11"/>
  <c r="D80" i="11"/>
  <c r="E80" i="11"/>
  <c r="H74" i="11"/>
  <c r="G74" i="11"/>
  <c r="F74" i="11"/>
  <c r="E74" i="11"/>
  <c r="D74" i="11"/>
  <c r="G70" i="11"/>
  <c r="M65" i="11"/>
  <c r="H65" i="11"/>
  <c r="H54" i="11"/>
  <c r="H46" i="11"/>
  <c r="G46" i="11"/>
  <c r="H37" i="11"/>
  <c r="H27" i="11"/>
  <c r="H16" i="11"/>
  <c r="G9" i="11"/>
  <c r="H91" i="11" l="1"/>
  <c r="G86" i="11"/>
  <c r="G85" i="11" s="1"/>
  <c r="G84" i="11" s="1"/>
  <c r="G65" i="11"/>
  <c r="G54" i="11"/>
  <c r="G37" i="11"/>
  <c r="G27" i="11"/>
  <c r="G16" i="11"/>
  <c r="G91" i="11" l="1"/>
  <c r="F46" i="11"/>
  <c r="M46" i="11" s="1"/>
  <c r="D46" i="11" l="1"/>
  <c r="F86" i="11" l="1"/>
  <c r="M86" i="11" s="1"/>
  <c r="F70" i="11"/>
  <c r="M70" i="11" s="1"/>
  <c r="F16" i="11"/>
  <c r="F85" i="11" l="1"/>
  <c r="M85" i="11" s="1"/>
  <c r="M84" i="11" s="1"/>
  <c r="D16" i="11"/>
  <c r="F84" i="11" l="1"/>
  <c r="D84" i="11"/>
  <c r="E86" i="11" l="1"/>
  <c r="E85" i="11" s="1"/>
  <c r="E84" i="11" s="1"/>
  <c r="E70" i="1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1" i="11" l="1"/>
  <c r="E91" i="11"/>
  <c r="M16" i="11" l="1"/>
  <c r="F27" i="11" l="1"/>
  <c r="M54" i="11" l="1"/>
  <c r="F9" i="11" l="1"/>
  <c r="F37" i="11" l="1"/>
  <c r="F54" i="11" l="1"/>
  <c r="F65" i="11"/>
  <c r="F91" i="11" l="1"/>
  <c r="M75" i="11"/>
  <c r="M74" i="11"/>
  <c r="M91" i="11"/>
</calcChain>
</file>

<file path=xl/sharedStrings.xml><?xml version="1.0" encoding="utf-8"?>
<sst xmlns="http://schemas.openxmlformats.org/spreadsheetml/2006/main" count="160" uniqueCount="159">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</sst>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topLeftCell="D70" zoomScale="106" zoomScaleNormal="106" workbookViewId="0">
      <selection activeCell="E100" sqref="E100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2" width="14.5703125" style="6" customWidth="1"/>
    <col min="13" max="13" width="16.7109375" style="6" customWidth="1"/>
  </cols>
  <sheetData>
    <row r="1" spans="1:13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</row>
    <row r="2" spans="1:13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78" t="s">
        <v>117</v>
      </c>
    </row>
    <row r="7" spans="1:13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79"/>
    </row>
    <row r="8" spans="1:13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3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>SUM(K10:K14)</f>
        <v>848157506.80449057</v>
      </c>
      <c r="L9" s="67">
        <f>SUM(L10:L14)</f>
        <v>861496247.2924006</v>
      </c>
      <c r="M9" s="35">
        <f>SUM(M10:M14)</f>
        <v>6631503787.7532282</v>
      </c>
    </row>
    <row r="10" spans="1:13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38">
        <f>SUM(F10:L10)</f>
        <v>6532816953.0621386</v>
      </c>
    </row>
    <row r="11" spans="1:13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38">
        <f t="shared" ref="M11:M14" si="2">SUM(F11:L11)</f>
        <v>86037850.601089686</v>
      </c>
    </row>
    <row r="12" spans="1:13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38">
        <f t="shared" si="2"/>
        <v>12648984.089999994</v>
      </c>
    </row>
    <row r="13" spans="1:13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38">
        <f t="shared" si="2"/>
        <v>0</v>
      </c>
    </row>
    <row r="14" spans="1:13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38">
        <f t="shared" si="2"/>
        <v>0</v>
      </c>
    </row>
    <row r="15" spans="1:13" s="31" customFormat="1" ht="9.75" customHeight="1">
      <c r="A15" s="36"/>
      <c r="B15" s="36"/>
      <c r="C15" s="37"/>
      <c r="D15" s="37"/>
      <c r="E15" s="37"/>
      <c r="F15" s="38"/>
      <c r="G15" s="38"/>
      <c r="M15" s="38"/>
    </row>
    <row r="16" spans="1:13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3">SUM(E17:E24)</f>
        <v>0</v>
      </c>
      <c r="F16" s="40">
        <f t="shared" ref="F16:M16" si="4">SUM(F17:F25)</f>
        <v>76539478.830207944</v>
      </c>
      <c r="G16" s="40">
        <f t="shared" si="4"/>
        <v>108800167.7016445</v>
      </c>
      <c r="H16" s="67">
        <f t="shared" si="4"/>
        <v>113996522.69164452</v>
      </c>
      <c r="I16" s="67">
        <f t="shared" si="4"/>
        <v>121918750.54589088</v>
      </c>
      <c r="J16" s="67">
        <f t="shared" si="4"/>
        <v>90917390.113114342</v>
      </c>
      <c r="K16" s="67">
        <f t="shared" ref="K16" si="5">SUM(K17:K25)</f>
        <v>84870807.530000001</v>
      </c>
      <c r="L16" s="67">
        <f>SUM(L17:L25)</f>
        <v>92446053.504355118</v>
      </c>
      <c r="M16" s="40">
        <f t="shared" si="4"/>
        <v>689489170.91685736</v>
      </c>
    </row>
    <row r="17" spans="1:13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38">
        <f>SUM(F17:L17)</f>
        <v>185210507.72355729</v>
      </c>
    </row>
    <row r="18" spans="1:13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38">
        <f t="shared" ref="M18:M25" si="6">SUM(F18:L18)</f>
        <v>32720289.309999999</v>
      </c>
    </row>
    <row r="19" spans="1:13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38">
        <f t="shared" si="6"/>
        <v>137147980.41</v>
      </c>
    </row>
    <row r="20" spans="1:13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38">
        <f t="shared" si="6"/>
        <v>23134976.949999999</v>
      </c>
    </row>
    <row r="21" spans="1:13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38">
        <f t="shared" si="6"/>
        <v>53167580.230000004</v>
      </c>
    </row>
    <row r="22" spans="1:13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38">
        <f t="shared" si="6"/>
        <v>6727119.2333000004</v>
      </c>
    </row>
    <row r="23" spans="1:13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38">
        <f t="shared" si="6"/>
        <v>48141392.019999996</v>
      </c>
    </row>
    <row r="24" spans="1:13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38">
        <f t="shared" si="6"/>
        <v>186856979.60000002</v>
      </c>
    </row>
    <row r="25" spans="1:13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38">
        <f t="shared" si="6"/>
        <v>16382345.440000001</v>
      </c>
    </row>
    <row r="26" spans="1:13" s="31" customFormat="1" ht="10.5" customHeight="1">
      <c r="A26" s="36"/>
      <c r="B26" s="36"/>
      <c r="C26" s="37"/>
      <c r="D26" s="37"/>
      <c r="E26" s="37"/>
      <c r="F26" s="38"/>
      <c r="G26" s="38"/>
      <c r="M26" s="38"/>
    </row>
    <row r="27" spans="1:13" s="31" customFormat="1" ht="15" customHeight="1">
      <c r="A27" s="39" t="s">
        <v>124</v>
      </c>
      <c r="B27" s="33" t="s">
        <v>27</v>
      </c>
      <c r="C27" s="34"/>
      <c r="D27" s="35">
        <f t="shared" ref="D27:F27" si="7">SUM(D28:D35)</f>
        <v>1693471858</v>
      </c>
      <c r="E27" s="35">
        <f t="shared" si="7"/>
        <v>0</v>
      </c>
      <c r="F27" s="35">
        <f t="shared" si="7"/>
        <v>9973272.6699999981</v>
      </c>
      <c r="G27" s="35">
        <f t="shared" ref="G27" si="8">SUM(G28:G35)</f>
        <v>21862466.370000001</v>
      </c>
      <c r="H27" s="67">
        <f t="shared" ref="H27:M27" si="9">SUM(H28:H35)</f>
        <v>28536408.740000002</v>
      </c>
      <c r="I27" s="67">
        <f t="shared" si="9"/>
        <v>29619811.5</v>
      </c>
      <c r="J27" s="67">
        <f t="shared" si="9"/>
        <v>19040481.379999999</v>
      </c>
      <c r="K27" s="67">
        <f t="shared" si="9"/>
        <v>25670515.080999997</v>
      </c>
      <c r="L27" s="67">
        <f t="shared" si="9"/>
        <v>27430373.119999997</v>
      </c>
      <c r="M27" s="35">
        <f t="shared" si="9"/>
        <v>162133328.861</v>
      </c>
    </row>
    <row r="28" spans="1:13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38">
        <f>SUM(F28:L28)</f>
        <v>25294632.979999997</v>
      </c>
    </row>
    <row r="29" spans="1:13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38">
        <f>SUM(F29:L29)</f>
        <v>6424677.9709999999</v>
      </c>
    </row>
    <row r="30" spans="1:13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38">
        <f t="shared" ref="M30:M34" si="10">SUM(F30:L30)</f>
        <v>39578139.280000001</v>
      </c>
    </row>
    <row r="31" spans="1:13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38">
        <f t="shared" si="10"/>
        <v>299748.58</v>
      </c>
    </row>
    <row r="32" spans="1:13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38">
        <f t="shared" si="10"/>
        <v>2571494.5100000002</v>
      </c>
    </row>
    <row r="33" spans="1:13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38">
        <f t="shared" si="10"/>
        <v>18794769.530000001</v>
      </c>
    </row>
    <row r="34" spans="1:13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38">
        <f t="shared" si="10"/>
        <v>51939193.329999998</v>
      </c>
    </row>
    <row r="35" spans="1:13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38">
        <f>SUM(F35:L35)</f>
        <v>17230672.680000003</v>
      </c>
    </row>
    <row r="36" spans="1:13" s="31" customFormat="1" ht="15" customHeight="1">
      <c r="A36" s="36"/>
      <c r="B36" s="36"/>
      <c r="C36" s="37"/>
      <c r="D36" s="37"/>
      <c r="E36" s="37"/>
      <c r="F36" s="38"/>
      <c r="G36" s="38"/>
      <c r="M36" s="38"/>
    </row>
    <row r="37" spans="1:13" s="31" customFormat="1" ht="17.25" customHeight="1">
      <c r="A37" s="39" t="s">
        <v>125</v>
      </c>
      <c r="B37" s="33" t="s">
        <v>42</v>
      </c>
      <c r="C37" s="34"/>
      <c r="D37" s="35">
        <f t="shared" ref="D37:F37" si="11">SUM(D38:D44)</f>
        <v>2428663115</v>
      </c>
      <c r="E37" s="35">
        <f t="shared" si="11"/>
        <v>0</v>
      </c>
      <c r="F37" s="35">
        <f t="shared" si="11"/>
        <v>513805130.97680354</v>
      </c>
      <c r="G37" s="35">
        <f t="shared" ref="G37" si="12">SUM(G38:G44)</f>
        <v>274853883.7327674</v>
      </c>
      <c r="H37" s="67">
        <f t="shared" ref="H37:M37" si="13">SUM(H38:H44)</f>
        <v>272771294.43679684</v>
      </c>
      <c r="I37" s="67">
        <f t="shared" si="13"/>
        <v>268360146.65361944</v>
      </c>
      <c r="J37" s="67">
        <f t="shared" si="13"/>
        <v>266128788.55000001</v>
      </c>
      <c r="K37" s="67">
        <f t="shared" si="13"/>
        <v>267229615.08801717</v>
      </c>
      <c r="L37" s="67">
        <f t="shared" si="13"/>
        <v>274578528.19300473</v>
      </c>
      <c r="M37" s="35">
        <f t="shared" si="13"/>
        <v>2137727387.6310091</v>
      </c>
    </row>
    <row r="38" spans="1:13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38">
        <f>SUM(F38:L38)</f>
        <v>2135262344.0310092</v>
      </c>
    </row>
    <row r="39" spans="1:13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38">
        <f t="shared" ref="M39:M52" si="14">SUM(F39:L39)</f>
        <v>0</v>
      </c>
    </row>
    <row r="40" spans="1:13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38">
        <f t="shared" si="14"/>
        <v>0</v>
      </c>
    </row>
    <row r="41" spans="1:13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38">
        <f t="shared" si="14"/>
        <v>0</v>
      </c>
    </row>
    <row r="42" spans="1:13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38">
        <f t="shared" si="14"/>
        <v>0</v>
      </c>
    </row>
    <row r="43" spans="1:13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38">
        <f>SUM(F43:L43)</f>
        <v>2465043.6</v>
      </c>
    </row>
    <row r="44" spans="1:13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38">
        <f t="shared" si="14"/>
        <v>0</v>
      </c>
    </row>
    <row r="45" spans="1:13" s="45" customFormat="1" ht="15" customHeight="1">
      <c r="A45" s="42"/>
      <c r="B45" s="42"/>
      <c r="C45" s="43"/>
      <c r="D45" s="43"/>
      <c r="E45" s="43"/>
      <c r="F45" s="44"/>
      <c r="G45" s="44"/>
      <c r="M45" s="38">
        <f t="shared" si="14"/>
        <v>0</v>
      </c>
    </row>
    <row r="46" spans="1:13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5">SUM(E47:E53)</f>
        <v>0</v>
      </c>
      <c r="F46" s="35">
        <f t="shared" si="15"/>
        <v>0</v>
      </c>
      <c r="G46" s="35">
        <f t="shared" ref="G46:L46" si="16">SUM(G47:G53)</f>
        <v>0</v>
      </c>
      <c r="H46" s="67">
        <f t="shared" si="16"/>
        <v>0</v>
      </c>
      <c r="I46" s="67">
        <f t="shared" si="16"/>
        <v>0</v>
      </c>
      <c r="J46" s="67">
        <f t="shared" si="16"/>
        <v>0</v>
      </c>
      <c r="K46" s="67">
        <f t="shared" si="16"/>
        <v>0</v>
      </c>
      <c r="L46" s="67">
        <f t="shared" si="16"/>
        <v>0</v>
      </c>
      <c r="M46" s="38">
        <f>SUM(F46:L46)</f>
        <v>0</v>
      </c>
    </row>
    <row r="47" spans="1:13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38">
        <f>SUM(F47:L47)</f>
        <v>0</v>
      </c>
    </row>
    <row r="48" spans="1:13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38">
        <f t="shared" si="14"/>
        <v>0</v>
      </c>
    </row>
    <row r="49" spans="1:13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38">
        <f t="shared" si="14"/>
        <v>0</v>
      </c>
    </row>
    <row r="50" spans="1:13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38">
        <f>SUM(F50:L50)</f>
        <v>0</v>
      </c>
    </row>
    <row r="51" spans="1:13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38">
        <f t="shared" si="14"/>
        <v>0</v>
      </c>
    </row>
    <row r="52" spans="1:13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38">
        <f t="shared" si="14"/>
        <v>0</v>
      </c>
    </row>
    <row r="53" spans="1:13" s="31" customFormat="1" ht="12.75">
      <c r="A53" s="42"/>
      <c r="B53" s="42"/>
      <c r="C53" s="37"/>
      <c r="D53" s="37"/>
      <c r="E53" s="37"/>
      <c r="F53" s="38"/>
      <c r="G53" s="38"/>
      <c r="M53" s="38"/>
    </row>
    <row r="54" spans="1:13" s="31" customFormat="1" ht="12.75" customHeight="1">
      <c r="A54" s="46" t="s">
        <v>127</v>
      </c>
      <c r="B54" s="9" t="s">
        <v>70</v>
      </c>
      <c r="C54" s="8"/>
      <c r="D54" s="35">
        <f t="shared" ref="D54:F54" si="17">SUM(D55:D63)</f>
        <v>87405099</v>
      </c>
      <c r="E54" s="35">
        <f t="shared" si="17"/>
        <v>0</v>
      </c>
      <c r="F54" s="35">
        <f t="shared" si="17"/>
        <v>37706624.399999999</v>
      </c>
      <c r="G54" s="35">
        <f t="shared" ref="G54" si="18">SUM(G55:G63)</f>
        <v>54703883.219999991</v>
      </c>
      <c r="H54" s="67">
        <f>SUM(H55:H63)</f>
        <v>19337007.5</v>
      </c>
      <c r="I54" s="67">
        <f>SUM(I55:I63)</f>
        <v>16363775.110000001</v>
      </c>
      <c r="J54" s="67">
        <f>SUM(J55:J63)</f>
        <v>27698289.009999994</v>
      </c>
      <c r="K54" s="67">
        <f>SUM(K55:K63)</f>
        <v>7989414.8800000008</v>
      </c>
      <c r="L54" s="67">
        <f>SUM(L55:L63)</f>
        <v>7939186.0300000012</v>
      </c>
      <c r="M54" s="35">
        <f t="shared" ref="M54" si="19">SUM(M55:M63)</f>
        <v>171738180.14999998</v>
      </c>
    </row>
    <row r="55" spans="1:13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38">
        <f>SUM(F55:L55)</f>
        <v>86227595.629999995</v>
      </c>
    </row>
    <row r="56" spans="1:13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38">
        <f t="shared" ref="M56:M63" si="20">SUM(F56:L56)</f>
        <v>14228264.170000002</v>
      </c>
    </row>
    <row r="57" spans="1:13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38">
        <f t="shared" si="20"/>
        <v>13013983.640000001</v>
      </c>
    </row>
    <row r="58" spans="1:13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38">
        <f t="shared" si="20"/>
        <v>36053187.079999998</v>
      </c>
    </row>
    <row r="59" spans="1:13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38">
        <f>SUM(F59:L59)</f>
        <v>10919831.73</v>
      </c>
    </row>
    <row r="60" spans="1:13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38">
        <f t="shared" si="20"/>
        <v>1289417.8999999999</v>
      </c>
    </row>
    <row r="61" spans="1:13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/>
      <c r="M61" s="38">
        <f t="shared" si="20"/>
        <v>0</v>
      </c>
    </row>
    <row r="62" spans="1:13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38">
        <f t="shared" si="20"/>
        <v>0</v>
      </c>
    </row>
    <row r="63" spans="1:13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38">
        <f t="shared" si="20"/>
        <v>10005900</v>
      </c>
    </row>
    <row r="64" spans="1:13" s="31" customFormat="1" ht="15" customHeight="1">
      <c r="A64" s="42"/>
      <c r="B64" s="42"/>
      <c r="C64" s="37"/>
      <c r="D64" s="41"/>
      <c r="E64" s="37"/>
      <c r="F64" s="38"/>
      <c r="G64" s="38"/>
      <c r="M64" s="38"/>
    </row>
    <row r="65" spans="1:13" s="31" customFormat="1" ht="12.75" customHeight="1">
      <c r="A65" s="47">
        <v>2.7</v>
      </c>
      <c r="B65" s="48" t="s">
        <v>86</v>
      </c>
      <c r="C65" s="49"/>
      <c r="D65" s="35">
        <f t="shared" ref="D65:F65" si="21">SUM(D66:D68)</f>
        <v>117190533</v>
      </c>
      <c r="E65" s="35">
        <f t="shared" si="21"/>
        <v>0</v>
      </c>
      <c r="F65" s="35">
        <f t="shared" si="21"/>
        <v>11483931.550000001</v>
      </c>
      <c r="G65" s="35">
        <f t="shared" ref="G65:H65" si="22">SUM(G66:G68)</f>
        <v>33855859.159999996</v>
      </c>
      <c r="H65" s="67">
        <f t="shared" si="22"/>
        <v>16165527.229999999</v>
      </c>
      <c r="I65" s="67">
        <f>SUM(I66:I68)</f>
        <v>34723713.57</v>
      </c>
      <c r="J65" s="67">
        <f>SUM(J66:J68)</f>
        <v>7323373.4800000004</v>
      </c>
      <c r="K65" s="67">
        <f>SUM(K66:K68)</f>
        <v>16325697.850000001</v>
      </c>
      <c r="L65" s="67">
        <f>SUM(L66:L68)</f>
        <v>13743607.219999999</v>
      </c>
      <c r="M65" s="35">
        <f>SUM(M66:M68)</f>
        <v>133621710.06</v>
      </c>
    </row>
    <row r="66" spans="1:13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64">
        <v>34723713.57</v>
      </c>
      <c r="J66" s="64">
        <v>7323373.4800000004</v>
      </c>
      <c r="K66" s="64">
        <v>16325697.850000001</v>
      </c>
      <c r="L66" s="64">
        <v>13743607.219999999</v>
      </c>
      <c r="M66" s="38">
        <f>SUM(F66:L66)</f>
        <v>133621710.06</v>
      </c>
    </row>
    <row r="67" spans="1:13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38">
        <f t="shared" ref="M67:M68" si="23">SUM(F67:L67)</f>
        <v>0</v>
      </c>
    </row>
    <row r="68" spans="1:13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38">
        <f t="shared" si="23"/>
        <v>0</v>
      </c>
    </row>
    <row r="69" spans="1:13" s="31" customFormat="1" ht="12.75">
      <c r="A69" s="42"/>
      <c r="B69" s="42"/>
      <c r="C69" s="50"/>
      <c r="D69" s="50"/>
      <c r="E69" s="50"/>
      <c r="F69" s="38"/>
      <c r="G69" s="38"/>
      <c r="M69" s="38"/>
    </row>
    <row r="70" spans="1:13" s="31" customFormat="1" ht="12.75" customHeight="1">
      <c r="A70" s="47" t="s">
        <v>129</v>
      </c>
      <c r="B70" s="9" t="s">
        <v>93</v>
      </c>
      <c r="C70" s="8"/>
      <c r="D70" s="35">
        <f t="shared" ref="D70:E70" si="24">SUM(D71:D72)</f>
        <v>24809</v>
      </c>
      <c r="E70" s="35">
        <f t="shared" si="24"/>
        <v>0</v>
      </c>
      <c r="F70" s="35">
        <f t="shared" ref="F70:J70" si="25">SUM(F71)</f>
        <v>0</v>
      </c>
      <c r="G70" s="35">
        <f t="shared" si="25"/>
        <v>0</v>
      </c>
      <c r="H70" s="64">
        <f t="shared" si="25"/>
        <v>0</v>
      </c>
      <c r="I70" s="64">
        <f t="shared" si="25"/>
        <v>0</v>
      </c>
      <c r="J70" s="64">
        <f t="shared" si="25"/>
        <v>0</v>
      </c>
      <c r="K70" s="64">
        <f>SUM(K71)</f>
        <v>0</v>
      </c>
      <c r="L70" s="64">
        <f>SUM(L71)</f>
        <v>0</v>
      </c>
      <c r="M70" s="38">
        <f>SUM(F70:L70)</f>
        <v>0</v>
      </c>
    </row>
    <row r="71" spans="1:13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64">
        <v>0</v>
      </c>
      <c r="J71" s="64">
        <v>0</v>
      </c>
      <c r="K71" s="64">
        <v>0</v>
      </c>
      <c r="L71" s="64"/>
      <c r="M71" s="38">
        <f>SUM(F71:L71)</f>
        <v>0</v>
      </c>
    </row>
    <row r="72" spans="1:13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M72" s="38">
        <f t="shared" ref="M72" si="26">SUM(F72:L72)</f>
        <v>0</v>
      </c>
    </row>
    <row r="73" spans="1:13" s="31" customFormat="1" ht="15" customHeight="1">
      <c r="A73" s="42"/>
      <c r="B73" s="42"/>
      <c r="C73" s="50"/>
      <c r="D73" s="50"/>
      <c r="E73" s="50"/>
      <c r="F73" s="38"/>
      <c r="G73" s="38"/>
      <c r="M73" s="38"/>
    </row>
    <row r="74" spans="1:13" s="45" customFormat="1" ht="15" customHeight="1">
      <c r="A74" s="39" t="s">
        <v>130</v>
      </c>
      <c r="B74" s="33" t="s">
        <v>101</v>
      </c>
      <c r="C74" s="34"/>
      <c r="D74" s="35">
        <f t="shared" ref="D74:H74" si="27">SUM(D75:D77)</f>
        <v>13094</v>
      </c>
      <c r="E74" s="35">
        <f t="shared" si="27"/>
        <v>0</v>
      </c>
      <c r="F74" s="35">
        <f t="shared" si="27"/>
        <v>0</v>
      </c>
      <c r="G74" s="35">
        <f t="shared" si="27"/>
        <v>0</v>
      </c>
      <c r="H74" s="68">
        <f t="shared" si="27"/>
        <v>0</v>
      </c>
      <c r="I74" s="68">
        <f>SUM(I75:I77)</f>
        <v>0</v>
      </c>
      <c r="J74" s="68">
        <f>SUM(J75:J77)</f>
        <v>0</v>
      </c>
      <c r="K74" s="68">
        <f>SUM(K75:K77)</f>
        <v>0</v>
      </c>
      <c r="L74" s="68">
        <f>SUM(L75:L77)</f>
        <v>0</v>
      </c>
      <c r="M74" s="35">
        <f ca="1">SUM(M75:M77)</f>
        <v>0</v>
      </c>
    </row>
    <row r="75" spans="1:13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68">
        <v>0</v>
      </c>
      <c r="I75" s="68">
        <v>0</v>
      </c>
      <c r="J75" s="68">
        <v>0</v>
      </c>
      <c r="K75" s="68">
        <v>0</v>
      </c>
      <c r="L75" s="68"/>
      <c r="M75" s="38">
        <f ca="1">SUM(F75:M75)</f>
        <v>0</v>
      </c>
    </row>
    <row r="76" spans="1:13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68">
        <v>0</v>
      </c>
      <c r="I76" s="68">
        <v>0</v>
      </c>
      <c r="J76" s="68">
        <v>0</v>
      </c>
      <c r="K76" s="68">
        <v>0</v>
      </c>
      <c r="L76" s="68"/>
      <c r="M76" s="38">
        <f>SUM(F76:L76)</f>
        <v>0</v>
      </c>
    </row>
    <row r="77" spans="1:13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/>
      <c r="M77" s="38">
        <f>SUM(F77:L77)</f>
        <v>0</v>
      </c>
    </row>
    <row r="78" spans="1:13" s="45" customFormat="1" ht="15" customHeight="1">
      <c r="A78" s="42"/>
      <c r="B78" s="42"/>
      <c r="C78" s="43"/>
      <c r="D78" s="43"/>
      <c r="E78" s="43"/>
      <c r="F78" s="44"/>
      <c r="G78" s="44"/>
      <c r="M78" s="38"/>
    </row>
    <row r="79" spans="1:13" s="45" customFormat="1" ht="12.75" customHeight="1">
      <c r="A79" s="52" t="s">
        <v>132</v>
      </c>
      <c r="B79" s="52"/>
      <c r="C79" s="43"/>
      <c r="D79" s="43"/>
      <c r="E79" s="43"/>
      <c r="F79" s="44"/>
      <c r="G79" s="44"/>
      <c r="M79" s="38"/>
    </row>
    <row r="80" spans="1:13" s="45" customFormat="1" ht="15" customHeight="1">
      <c r="A80" s="53">
        <v>4.0999999999999996</v>
      </c>
      <c r="B80" s="54" t="s">
        <v>110</v>
      </c>
      <c r="D80" s="35">
        <f>SUM(D81:D82)</f>
        <v>0</v>
      </c>
      <c r="E80" s="35">
        <f>SUM(E81:E82)</f>
        <v>0</v>
      </c>
      <c r="F80" s="38">
        <v>0</v>
      </c>
      <c r="G80" s="38">
        <f t="shared" ref="G80:J80" si="28">SUM(G81:G82)</f>
        <v>0</v>
      </c>
      <c r="H80" s="68">
        <f t="shared" si="28"/>
        <v>0</v>
      </c>
      <c r="I80" s="68">
        <f t="shared" si="28"/>
        <v>0</v>
      </c>
      <c r="J80" s="68">
        <f t="shared" si="28"/>
        <v>0</v>
      </c>
      <c r="K80" s="68">
        <f>SUM(K81:K82)</f>
        <v>0</v>
      </c>
      <c r="L80" s="68">
        <f>SUM(L81:L82)</f>
        <v>0</v>
      </c>
      <c r="M80" s="38">
        <f>SUM(M81:M82)</f>
        <v>0</v>
      </c>
    </row>
    <row r="81" spans="1:13" s="45" customFormat="1" ht="15" customHeight="1">
      <c r="A81" s="42"/>
      <c r="B81" s="42" t="s">
        <v>111</v>
      </c>
      <c r="C81" s="55" t="s">
        <v>114</v>
      </c>
      <c r="D81" s="38">
        <v>0</v>
      </c>
      <c r="E81" s="55"/>
      <c r="F81" s="38">
        <v>0</v>
      </c>
      <c r="G81" s="38">
        <v>0</v>
      </c>
      <c r="H81" s="68">
        <v>0</v>
      </c>
      <c r="I81" s="68">
        <v>0</v>
      </c>
      <c r="J81" s="68">
        <v>0</v>
      </c>
      <c r="K81" s="68">
        <v>0</v>
      </c>
      <c r="L81" s="68"/>
      <c r="M81" s="38">
        <f>SUM(F81:L81)</f>
        <v>0</v>
      </c>
    </row>
    <row r="82" spans="1:13" s="45" customFormat="1" ht="15" customHeight="1">
      <c r="A82" s="42"/>
      <c r="B82" s="42" t="s">
        <v>112</v>
      </c>
      <c r="C82" s="55" t="s">
        <v>113</v>
      </c>
      <c r="D82" s="38">
        <v>0</v>
      </c>
      <c r="E82" s="55"/>
      <c r="F82" s="38">
        <v>0</v>
      </c>
      <c r="G82" s="38">
        <v>0</v>
      </c>
      <c r="H82" s="68">
        <v>0</v>
      </c>
      <c r="I82" s="68">
        <v>0</v>
      </c>
      <c r="J82" s="68">
        <v>0</v>
      </c>
      <c r="K82" s="68">
        <v>0</v>
      </c>
      <c r="L82" s="68"/>
      <c r="M82" s="38">
        <f>SUM(F82:L82)</f>
        <v>0</v>
      </c>
    </row>
    <row r="83" spans="1:13" s="45" customFormat="1" ht="15" customHeight="1">
      <c r="A83" s="42"/>
      <c r="B83" s="42"/>
      <c r="C83" s="55"/>
      <c r="D83" s="38"/>
      <c r="E83" s="55"/>
      <c r="F83" s="38"/>
      <c r="G83" s="38"/>
      <c r="H83" s="68"/>
      <c r="I83" s="68"/>
      <c r="J83" s="68"/>
      <c r="K83" s="68"/>
      <c r="L83" s="68"/>
      <c r="M83" s="38"/>
    </row>
    <row r="84" spans="1:13" s="31" customFormat="1" ht="12.75" customHeight="1">
      <c r="A84" s="46" t="s">
        <v>128</v>
      </c>
      <c r="B84" s="9" t="s">
        <v>98</v>
      </c>
      <c r="C84" s="8"/>
      <c r="D84" s="35">
        <f t="shared" ref="D84" si="29">SUM(D85:D86)</f>
        <v>23185197</v>
      </c>
      <c r="E84" s="35">
        <f t="shared" ref="E84:H84" si="30">SUM(E85:E86)</f>
        <v>0</v>
      </c>
      <c r="F84" s="35">
        <f t="shared" si="30"/>
        <v>0</v>
      </c>
      <c r="G84" s="35">
        <f t="shared" si="30"/>
        <v>0</v>
      </c>
      <c r="H84" s="64">
        <f t="shared" si="30"/>
        <v>0</v>
      </c>
      <c r="I84" s="64">
        <f>SUM(I85:I86)</f>
        <v>0</v>
      </c>
      <c r="J84" s="64">
        <f>SUM(J85:J86)</f>
        <v>0</v>
      </c>
      <c r="K84" s="64">
        <f>SUM(K85:K86)</f>
        <v>0</v>
      </c>
      <c r="L84" s="64">
        <f>SUM(L85:L86)</f>
        <v>0</v>
      </c>
      <c r="M84" s="38">
        <f>SUM(M85:M86)</f>
        <v>0</v>
      </c>
    </row>
    <row r="85" spans="1:13" s="31" customFormat="1" ht="12.75">
      <c r="A85" s="42"/>
      <c r="B85" s="42" t="s">
        <v>99</v>
      </c>
      <c r="C85" s="37" t="s">
        <v>100</v>
      </c>
      <c r="D85" s="38">
        <v>23185197</v>
      </c>
      <c r="E85" s="35">
        <f t="shared" ref="E85:F86" si="31">SUM(E86:E87)</f>
        <v>0</v>
      </c>
      <c r="F85" s="35">
        <f t="shared" si="31"/>
        <v>0</v>
      </c>
      <c r="G85" s="35">
        <f t="shared" ref="G85:G86" si="32">SUM(G86:G87)</f>
        <v>0</v>
      </c>
      <c r="H85" s="64">
        <v>0</v>
      </c>
      <c r="I85" s="64">
        <v>0</v>
      </c>
      <c r="J85" s="64">
        <v>0</v>
      </c>
      <c r="K85" s="64">
        <v>0</v>
      </c>
      <c r="L85" s="64"/>
      <c r="M85" s="38">
        <f>SUM(F85:L85)</f>
        <v>0</v>
      </c>
    </row>
    <row r="86" spans="1:13" s="45" customFormat="1" ht="15" customHeight="1">
      <c r="A86" s="42"/>
      <c r="B86" s="42" t="s">
        <v>112</v>
      </c>
      <c r="C86" s="37" t="s">
        <v>115</v>
      </c>
      <c r="D86" s="38">
        <v>0</v>
      </c>
      <c r="E86" s="35">
        <f t="shared" si="31"/>
        <v>0</v>
      </c>
      <c r="F86" s="35">
        <f t="shared" si="31"/>
        <v>0</v>
      </c>
      <c r="G86" s="35">
        <f t="shared" si="32"/>
        <v>0</v>
      </c>
      <c r="H86" s="68">
        <v>0</v>
      </c>
      <c r="I86" s="64">
        <v>0</v>
      </c>
      <c r="J86" s="64">
        <v>0</v>
      </c>
      <c r="K86" s="64">
        <v>0</v>
      </c>
      <c r="L86" s="64"/>
      <c r="M86" s="38">
        <f>SUM(F86:L86)</f>
        <v>0</v>
      </c>
    </row>
    <row r="87" spans="1:13" s="31" customFormat="1" ht="15" customHeight="1">
      <c r="A87" s="56"/>
      <c r="B87" s="56"/>
      <c r="C87" s="57"/>
      <c r="D87" s="57"/>
      <c r="E87" s="57"/>
      <c r="F87" s="35"/>
      <c r="G87" s="35"/>
      <c r="H87" s="64"/>
      <c r="I87" s="64"/>
      <c r="J87" s="64"/>
      <c r="K87" s="64"/>
      <c r="L87" s="64"/>
      <c r="M87" s="38"/>
    </row>
    <row r="88" spans="1:13" s="31" customFormat="1" ht="12.75">
      <c r="A88" s="58">
        <v>4.3</v>
      </c>
      <c r="B88" s="28" t="s">
        <v>121</v>
      </c>
      <c r="C88" s="59"/>
      <c r="D88" s="35">
        <f t="shared" ref="D88:H88" si="33">SUM(D89:D90)</f>
        <v>0</v>
      </c>
      <c r="E88" s="35">
        <f t="shared" si="33"/>
        <v>0</v>
      </c>
      <c r="F88" s="35">
        <f t="shared" si="33"/>
        <v>0</v>
      </c>
      <c r="G88" s="35">
        <f t="shared" si="33"/>
        <v>0</v>
      </c>
      <c r="H88" s="64">
        <f t="shared" si="33"/>
        <v>0</v>
      </c>
      <c r="I88" s="64">
        <f>SUM(I89:I90)</f>
        <v>0</v>
      </c>
      <c r="J88" s="64">
        <f>SUM(J89:J90)</f>
        <v>0</v>
      </c>
      <c r="K88" s="64">
        <f>SUM(K89:K90)</f>
        <v>0</v>
      </c>
      <c r="L88" s="64">
        <f>SUM(L89:L90)</f>
        <v>0</v>
      </c>
      <c r="M88" s="38">
        <f>SUM(M89)</f>
        <v>0</v>
      </c>
    </row>
    <row r="89" spans="1:13" s="31" customFormat="1" ht="12.75">
      <c r="A89" s="56"/>
      <c r="B89" s="56" t="s">
        <v>116</v>
      </c>
      <c r="C89" s="57" t="s">
        <v>122</v>
      </c>
      <c r="D89" s="57"/>
      <c r="E89" s="57"/>
      <c r="F89" s="38"/>
      <c r="G89" s="38"/>
      <c r="M89" s="38">
        <f>SUM(F89:L89)</f>
        <v>0</v>
      </c>
    </row>
    <row r="90" spans="1:13" s="31" customFormat="1" ht="15" customHeight="1">
      <c r="A90" s="56"/>
      <c r="B90" s="56"/>
      <c r="C90" s="57"/>
      <c r="D90" s="57"/>
      <c r="E90" s="57"/>
      <c r="F90" s="35"/>
      <c r="G90" s="35"/>
    </row>
    <row r="91" spans="1:13" s="5" customFormat="1" ht="18.75" customHeight="1">
      <c r="A91" s="60"/>
      <c r="B91" s="61"/>
      <c r="C91" s="62" t="s">
        <v>120</v>
      </c>
      <c r="D91" s="63">
        <f t="shared" ref="D91:M91" si="34">SUM(D9+D16+D27+D37+D46+D54+D65+D70+D74+D80+D84+D88)</f>
        <v>16186047314</v>
      </c>
      <c r="E91" s="63">
        <f t="shared" si="34"/>
        <v>0</v>
      </c>
      <c r="F91" s="63">
        <f t="shared" si="34"/>
        <v>2185721048.9652662</v>
      </c>
      <c r="G91" s="63">
        <f t="shared" si="34"/>
        <v>1318851855.794663</v>
      </c>
      <c r="H91" s="63">
        <f t="shared" si="34"/>
        <v>1339266519.9986238</v>
      </c>
      <c r="I91" s="63">
        <f t="shared" si="34"/>
        <v>1303979468.8401043</v>
      </c>
      <c r="J91" s="63">
        <f t="shared" si="34"/>
        <v>1250517119.1801698</v>
      </c>
      <c r="K91" s="63">
        <f t="shared" si="34"/>
        <v>1250243557.2335076</v>
      </c>
      <c r="L91" s="63">
        <f t="shared" si="34"/>
        <v>1277633995.3597603</v>
      </c>
      <c r="M91" s="63">
        <f t="shared" ca="1" si="34"/>
        <v>9926213565.3720932</v>
      </c>
    </row>
    <row r="92" spans="1:13" s="5" customFormat="1" ht="18.75" customHeight="1">
      <c r="A92" s="70"/>
      <c r="B92" s="71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3" s="5" customFormat="1">
      <c r="A93" s="3"/>
      <c r="B93" s="10"/>
      <c r="C93" s="2"/>
      <c r="D93" s="2"/>
      <c r="E93" s="2"/>
      <c r="F93" s="6"/>
      <c r="G93" s="6"/>
      <c r="H93" s="6"/>
      <c r="I93" s="6"/>
      <c r="J93" s="6"/>
      <c r="K93" s="6"/>
      <c r="L93" s="6"/>
    </row>
    <row r="94" spans="1:13" s="5" customFormat="1">
      <c r="A94" s="3"/>
      <c r="B94" s="10"/>
      <c r="C94" s="2"/>
      <c r="D94" s="2"/>
      <c r="E94" s="2"/>
      <c r="F94" s="6"/>
      <c r="G94" s="6"/>
      <c r="H94" s="6"/>
      <c r="I94" s="6"/>
      <c r="J94" s="6"/>
      <c r="K94" s="6"/>
      <c r="L94" s="6"/>
      <c r="M94" s="11"/>
    </row>
    <row r="95" spans="1:13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</row>
    <row r="96" spans="1:13" s="5" customFormat="1">
      <c r="A96" s="3"/>
      <c r="B96" s="10"/>
      <c r="C96" s="2"/>
      <c r="D96" s="6"/>
      <c r="E96" s="2"/>
      <c r="F96" s="6"/>
      <c r="G96" s="6"/>
      <c r="H96" s="6"/>
      <c r="I96" s="6"/>
      <c r="J96" s="6"/>
      <c r="K96" s="6"/>
      <c r="L96" s="6"/>
      <c r="M96" s="11"/>
    </row>
    <row r="97" spans="1:13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7"/>
    </row>
    <row r="98" spans="1:13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  <c r="K98" s="6"/>
      <c r="L98" s="6"/>
      <c r="M98" s="7"/>
    </row>
    <row r="99" spans="1:13" s="5" customFormat="1" ht="14.25">
      <c r="A99" s="73"/>
      <c r="B99" s="73"/>
      <c r="C99" s="73"/>
      <c r="D99" s="20"/>
      <c r="E99" s="20"/>
      <c r="F99" s="7"/>
      <c r="G99" s="7"/>
      <c r="H99" s="7"/>
      <c r="I99" s="7"/>
      <c r="J99" s="7"/>
      <c r="K99" s="7"/>
      <c r="L99" s="7"/>
    </row>
    <row r="100" spans="1:13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7"/>
    </row>
    <row r="101" spans="1:13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6"/>
      <c r="K101" s="6"/>
      <c r="L101" s="6"/>
      <c r="M101" s="7"/>
    </row>
    <row r="102" spans="1:13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</row>
    <row r="103" spans="1:13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</row>
    <row r="104" spans="1:13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</row>
    <row r="105" spans="1:13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  <c r="H105" s="6"/>
      <c r="I105" s="6"/>
      <c r="J105" s="6"/>
      <c r="K105" s="6"/>
      <c r="L105" s="6"/>
    </row>
    <row r="106" spans="1:13" s="1" customFormat="1" ht="10.5" customHeight="1">
      <c r="B106" s="16"/>
      <c r="C106" s="17"/>
      <c r="D106" s="16"/>
      <c r="E106" s="18"/>
      <c r="F106" s="17"/>
      <c r="G106" s="17"/>
      <c r="H106" s="17"/>
      <c r="I106" s="17"/>
      <c r="J106" s="17"/>
      <c r="K106" s="17"/>
      <c r="L106" s="17"/>
    </row>
    <row r="107" spans="1:13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  <c r="H107" s="19"/>
      <c r="I107" s="19"/>
      <c r="J107" s="19"/>
      <c r="K107" s="19"/>
      <c r="L107" s="19"/>
    </row>
    <row r="108" spans="1:13" s="1" customFormat="1" ht="15.2" customHeight="1">
      <c r="B108" s="16"/>
      <c r="C108" s="17"/>
      <c r="D108" s="16"/>
      <c r="E108" s="18"/>
      <c r="F108" s="19"/>
      <c r="G108" s="19"/>
      <c r="H108" s="19"/>
      <c r="I108" s="19"/>
      <c r="J108" s="19"/>
      <c r="K108" s="19"/>
      <c r="L108" s="19"/>
    </row>
    <row r="109" spans="1:13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  <c r="H109" s="17"/>
      <c r="I109" s="17"/>
      <c r="J109" s="17"/>
      <c r="K109" s="17"/>
      <c r="L109" s="17"/>
    </row>
    <row r="110" spans="1:13" s="1" customFormat="1" ht="15.2" customHeight="1">
      <c r="B110" s="16" t="s">
        <v>148</v>
      </c>
      <c r="C110" s="17"/>
      <c r="D110" s="16"/>
      <c r="E110" s="18"/>
      <c r="F110" s="17"/>
      <c r="G110" s="17"/>
      <c r="H110" s="17"/>
      <c r="I110" s="17"/>
      <c r="J110" s="17"/>
      <c r="K110" s="17"/>
      <c r="L110" s="17"/>
    </row>
    <row r="111" spans="1:13">
      <c r="B111" s="3"/>
      <c r="C111" s="10"/>
      <c r="F111" s="2"/>
      <c r="G111" s="2"/>
      <c r="H111" s="2"/>
      <c r="I111" s="2"/>
      <c r="J111" s="2"/>
      <c r="K111" s="2"/>
      <c r="L111" s="2"/>
    </row>
  </sheetData>
  <autoFilter ref="F1:F106"/>
  <mergeCells count="8">
    <mergeCell ref="A99:C99"/>
    <mergeCell ref="A3:M3"/>
    <mergeCell ref="A2:M2"/>
    <mergeCell ref="A4:M4"/>
    <mergeCell ref="M6:M7"/>
    <mergeCell ref="A6:C7"/>
    <mergeCell ref="D6:E6"/>
    <mergeCell ref="F6:H6"/>
  </mergeCells>
  <pageMargins left="0.5" right="0.25" top="1" bottom="0.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2025-08-04T20:37:23Z</cp:lastPrinted>
  <dcterms:created xsi:type="dcterms:W3CDTF">2003-10-06T12:51:23Z</dcterms:created>
  <dcterms:modified xsi:type="dcterms:W3CDTF">2025-08-06T13:47:07Z</dcterms:modified>
</cp:coreProperties>
</file>