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Mayo 2025\"/>
    </mc:Choice>
  </mc:AlternateContent>
  <bookViews>
    <workbookView xWindow="0" yWindow="9195" windowWidth="7995" windowHeight="6150"/>
  </bookViews>
  <sheets>
    <sheet name="Mayo" sheetId="11" r:id="rId1"/>
  </sheets>
  <definedNames>
    <definedName name="_xlnm._FilterDatabase" localSheetId="0" hidden="1">Mayo!$F$1:$F$108</definedName>
    <definedName name="_xlnm.Print_Titles" localSheetId="0">Mayo!$1:$7</definedName>
  </definedNames>
  <calcPr calcId="152511"/>
</workbook>
</file>

<file path=xl/calcChain.xml><?xml version="1.0" encoding="utf-8"?>
<calcChain xmlns="http://schemas.openxmlformats.org/spreadsheetml/2006/main">
  <c r="I92" i="11" l="1"/>
  <c r="I88" i="11"/>
  <c r="I84" i="11"/>
  <c r="I74" i="11"/>
  <c r="I70" i="11"/>
  <c r="I65" i="11"/>
  <c r="I54" i="11"/>
  <c r="I46" i="11"/>
  <c r="I37" i="11"/>
  <c r="I27" i="11"/>
  <c r="I16" i="11"/>
  <c r="I9" i="11"/>
  <c r="I95" i="11" s="1"/>
  <c r="K93" i="11" l="1"/>
  <c r="J92" i="11"/>
  <c r="H92" i="11"/>
  <c r="J88" i="11"/>
  <c r="K85" i="11"/>
  <c r="K86" i="11"/>
  <c r="K84" i="11" s="1"/>
  <c r="J84" i="11"/>
  <c r="K77" i="11"/>
  <c r="K76" i="11"/>
  <c r="K75" i="11"/>
  <c r="J74" i="11"/>
  <c r="K72" i="11"/>
  <c r="K71" i="11"/>
  <c r="J70" i="11"/>
  <c r="H70" i="11"/>
  <c r="K67" i="11"/>
  <c r="K66" i="11"/>
  <c r="J65" i="11"/>
  <c r="K62" i="11"/>
  <c r="K63" i="11"/>
  <c r="K61" i="11"/>
  <c r="K60" i="11"/>
  <c r="K59" i="11"/>
  <c r="K58" i="11"/>
  <c r="K57" i="11"/>
  <c r="K56" i="11"/>
  <c r="K55" i="11"/>
  <c r="J54" i="11"/>
  <c r="J46" i="11"/>
  <c r="K52" i="11"/>
  <c r="K51" i="11"/>
  <c r="K50" i="11"/>
  <c r="K49" i="11"/>
  <c r="K48" i="11"/>
  <c r="K47" i="11"/>
  <c r="K44" i="11"/>
  <c r="K43" i="11"/>
  <c r="K42" i="11"/>
  <c r="K41" i="11"/>
  <c r="K40" i="11"/>
  <c r="K39" i="11"/>
  <c r="K38" i="11"/>
  <c r="J37" i="11"/>
  <c r="K31" i="11"/>
  <c r="K35" i="11"/>
  <c r="K34" i="11"/>
  <c r="K33" i="11"/>
  <c r="K32" i="11"/>
  <c r="K30" i="11"/>
  <c r="K29" i="11"/>
  <c r="K28" i="11"/>
  <c r="J27" i="11"/>
  <c r="K25" i="11"/>
  <c r="K22" i="11"/>
  <c r="K23" i="11"/>
  <c r="K21" i="11"/>
  <c r="K20" i="11"/>
  <c r="K19" i="11"/>
  <c r="K18" i="11"/>
  <c r="K24" i="11"/>
  <c r="K17" i="11"/>
  <c r="J16" i="11"/>
  <c r="K14" i="11"/>
  <c r="K13" i="11"/>
  <c r="K12" i="11"/>
  <c r="K11" i="11"/>
  <c r="K10" i="11"/>
  <c r="J9" i="11"/>
  <c r="H9" i="11"/>
  <c r="K70" i="11" l="1"/>
  <c r="J95" i="11"/>
  <c r="K92" i="11"/>
  <c r="G92" i="11"/>
  <c r="F92" i="11"/>
  <c r="E92" i="11"/>
  <c r="D92" i="11"/>
  <c r="H88" i="11"/>
  <c r="H84" i="11"/>
  <c r="G84" i="11"/>
  <c r="D84" i="11"/>
  <c r="E84" i="11"/>
  <c r="H74" i="11"/>
  <c r="G74" i="11"/>
  <c r="F74" i="11"/>
  <c r="E74" i="11"/>
  <c r="D74" i="11"/>
  <c r="G70" i="11"/>
  <c r="K68" i="11"/>
  <c r="K65" i="11" s="1"/>
  <c r="H65" i="11"/>
  <c r="H54" i="11"/>
  <c r="H46" i="11"/>
  <c r="G46" i="11"/>
  <c r="H37" i="11"/>
  <c r="H27" i="11"/>
  <c r="H16" i="11"/>
  <c r="G9" i="11"/>
  <c r="H95" i="11" l="1"/>
  <c r="K74" i="11"/>
  <c r="K9" i="11"/>
  <c r="G90" i="11"/>
  <c r="G89" i="11" s="1"/>
  <c r="G88" i="11" s="1"/>
  <c r="G65" i="11"/>
  <c r="G54" i="11"/>
  <c r="G37" i="11"/>
  <c r="G27" i="11"/>
  <c r="G16" i="11"/>
  <c r="G95" i="11" l="1"/>
  <c r="F46" i="11"/>
  <c r="K46" i="11" s="1"/>
  <c r="D46" i="11" l="1"/>
  <c r="F90" i="11" l="1"/>
  <c r="K90" i="11" s="1"/>
  <c r="F70" i="11"/>
  <c r="F16" i="11"/>
  <c r="F89" i="11" l="1"/>
  <c r="K89" i="11" s="1"/>
  <c r="D16" i="11"/>
  <c r="K88" i="11" l="1"/>
  <c r="F88" i="11"/>
  <c r="D88" i="11"/>
  <c r="E90" i="11" l="1"/>
  <c r="E89" i="11" s="1"/>
  <c r="E88" i="11" s="1"/>
  <c r="E70" i="11"/>
  <c r="E65" i="11"/>
  <c r="E54" i="11"/>
  <c r="E46" i="11"/>
  <c r="E37" i="11"/>
  <c r="E27" i="11"/>
  <c r="E16" i="11"/>
  <c r="E9" i="11"/>
  <c r="D70" i="11"/>
  <c r="D65" i="11"/>
  <c r="D54" i="11"/>
  <c r="D37" i="11"/>
  <c r="D27" i="11"/>
  <c r="D9" i="11"/>
  <c r="D95" i="11" l="1"/>
  <c r="E95" i="11"/>
  <c r="K16" i="11" l="1"/>
  <c r="F27" i="11" l="1"/>
  <c r="K27" i="11" l="1"/>
  <c r="K54" i="11" l="1"/>
  <c r="K37" i="11" l="1"/>
  <c r="K95" i="11" s="1"/>
  <c r="F9" i="11" l="1"/>
  <c r="F37" i="11" l="1"/>
  <c r="F54" i="11" l="1"/>
  <c r="F65" i="11"/>
  <c r="F95" i="11" l="1"/>
</calcChain>
</file>

<file path=xl/sharedStrings.xml><?xml version="1.0" encoding="utf-8"?>
<sst xmlns="http://schemas.openxmlformats.org/spreadsheetml/2006/main" count="158" uniqueCount="157">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</sst>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6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43" fontId="38" fillId="0" borderId="0" xfId="1" applyFont="1" applyBorder="1"/>
    <xf numFmtId="43" fontId="35" fillId="0" borderId="0" xfId="1" applyFont="1" applyFill="1" applyBorder="1"/>
    <xf numFmtId="164" fontId="40" fillId="34" borderId="2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96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view="pageBreakPreview" topLeftCell="C1" zoomScale="60" zoomScaleNormal="106" workbookViewId="0">
      <selection activeCell="J67" sqref="J67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10" width="14.5703125" style="6" customWidth="1"/>
    <col min="11" max="11" width="16.7109375" style="6" customWidth="1"/>
  </cols>
  <sheetData>
    <row r="1" spans="1:11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</row>
    <row r="2" spans="1:11" s="1" customFormat="1" ht="27">
      <c r="A2" s="73" t="s">
        <v>118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s="1" customFormat="1" ht="25.5">
      <c r="A3" s="71" t="s">
        <v>119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s="4" customFormat="1" ht="27">
      <c r="A4" s="71" t="s">
        <v>152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s="1" customFormat="1" ht="27.75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1" s="26" customFormat="1" ht="25.5" customHeight="1">
      <c r="A6" s="77" t="s">
        <v>109</v>
      </c>
      <c r="B6" s="78"/>
      <c r="C6" s="78"/>
      <c r="D6" s="81" t="s">
        <v>141</v>
      </c>
      <c r="E6" s="82"/>
      <c r="F6" s="83" t="s">
        <v>149</v>
      </c>
      <c r="G6" s="84"/>
      <c r="H6" s="85"/>
      <c r="I6" s="69"/>
      <c r="J6" s="69"/>
      <c r="K6" s="75" t="s">
        <v>117</v>
      </c>
    </row>
    <row r="7" spans="1:11" s="26" customFormat="1" ht="16.5" customHeight="1">
      <c r="A7" s="79"/>
      <c r="B7" s="80"/>
      <c r="C7" s="80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66" t="s">
        <v>155</v>
      </c>
      <c r="J7" s="66" t="s">
        <v>156</v>
      </c>
      <c r="K7" s="76"/>
    </row>
    <row r="8" spans="1:11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11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>SUM(G10:G14)</f>
        <v>824775595.61025095</v>
      </c>
      <c r="H9" s="67">
        <f>SUM(H10:H14)</f>
        <v>888459759.40018249</v>
      </c>
      <c r="I9" s="67">
        <f>SUM(I10:I14)</f>
        <v>832993271.46059418</v>
      </c>
      <c r="J9" s="67">
        <f>SUM(J10:J14)</f>
        <v>839408796.64705551</v>
      </c>
      <c r="K9" s="35">
        <f>SUM(K10:K14)</f>
        <v>4921850033.6563377</v>
      </c>
    </row>
    <row r="10" spans="1:11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64">
        <v>819413876.82394898</v>
      </c>
      <c r="J10" s="64">
        <v>822784948.14286423</v>
      </c>
      <c r="K10" s="38">
        <f>SUM(F10:J10)</f>
        <v>4851077344.2979908</v>
      </c>
    </row>
    <row r="11" spans="1:11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64">
        <v>12008238.956645239</v>
      </c>
      <c r="J11" s="64">
        <v>14976394.574191326</v>
      </c>
      <c r="K11" s="38">
        <f>SUM(F11:J11)</f>
        <v>61763265.778347038</v>
      </c>
    </row>
    <row r="12" spans="1:11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64">
        <v>1571155.6799999992</v>
      </c>
      <c r="J12" s="64">
        <v>1647453.929999999</v>
      </c>
      <c r="K12" s="38">
        <f>SUM(F12:J12)</f>
        <v>9009423.5799999963</v>
      </c>
    </row>
    <row r="13" spans="1:11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64"/>
      <c r="J13" s="64">
        <v>0</v>
      </c>
      <c r="K13" s="38">
        <f>SUM(F13:J13)</f>
        <v>0</v>
      </c>
    </row>
    <row r="14" spans="1:11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64"/>
      <c r="J14" s="64"/>
      <c r="K14" s="38">
        <f>SUM(F14:J14)</f>
        <v>0</v>
      </c>
    </row>
    <row r="15" spans="1:11" s="31" customFormat="1" ht="9.75" customHeight="1">
      <c r="A15" s="36"/>
      <c r="B15" s="36"/>
      <c r="C15" s="37"/>
      <c r="D15" s="37"/>
      <c r="E15" s="37"/>
      <c r="F15" s="38"/>
      <c r="G15" s="38"/>
      <c r="K15" s="38"/>
    </row>
    <row r="16" spans="1:11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1">SUM(E17:E24)</f>
        <v>0</v>
      </c>
      <c r="F16" s="40">
        <f t="shared" ref="F16:K16" si="2">SUM(F17:F25)</f>
        <v>76539478.830207944</v>
      </c>
      <c r="G16" s="40">
        <f t="shared" si="2"/>
        <v>108800167.7016445</v>
      </c>
      <c r="H16" s="67">
        <f t="shared" si="2"/>
        <v>113996522.69164452</v>
      </c>
      <c r="I16" s="67">
        <f t="shared" si="2"/>
        <v>121918750.54589088</v>
      </c>
      <c r="J16" s="67">
        <f t="shared" si="2"/>
        <v>90917390.113114342</v>
      </c>
      <c r="K16" s="40">
        <f t="shared" si="2"/>
        <v>512172309.8825022</v>
      </c>
    </row>
    <row r="17" spans="1:11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64">
        <v>29988483.592590891</v>
      </c>
      <c r="J17" s="64">
        <v>26771372.653114341</v>
      </c>
      <c r="K17" s="38">
        <f t="shared" ref="K17:K25" si="3">SUM(F17:J17)</f>
        <v>130924421.02920219</v>
      </c>
    </row>
    <row r="18" spans="1:11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64">
        <v>3166332.4799999995</v>
      </c>
      <c r="J18" s="64">
        <v>9335621.9699999988</v>
      </c>
      <c r="K18" s="38">
        <f t="shared" si="3"/>
        <v>28443759.34</v>
      </c>
    </row>
    <row r="19" spans="1:11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64">
        <v>34620082.840000004</v>
      </c>
      <c r="J19" s="64">
        <v>3871232.38</v>
      </c>
      <c r="K19" s="38">
        <f t="shared" si="3"/>
        <v>129685201.94</v>
      </c>
    </row>
    <row r="20" spans="1:11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64">
        <v>4399068.8</v>
      </c>
      <c r="J20" s="64">
        <v>805496.15999999992</v>
      </c>
      <c r="K20" s="38">
        <f t="shared" si="3"/>
        <v>18754492.23</v>
      </c>
    </row>
    <row r="21" spans="1:11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64">
        <v>2728738.19</v>
      </c>
      <c r="J21" s="64">
        <v>20539975.559999999</v>
      </c>
      <c r="K21" s="38">
        <f t="shared" si="3"/>
        <v>37370280.060000002</v>
      </c>
    </row>
    <row r="22" spans="1:11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64">
        <v>2797536.2632999998</v>
      </c>
      <c r="J22" s="64">
        <v>0</v>
      </c>
      <c r="K22" s="38">
        <f t="shared" si="3"/>
        <v>6712027.1633000001</v>
      </c>
    </row>
    <row r="23" spans="1:11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64">
        <v>7157018.6100000003</v>
      </c>
      <c r="J23" s="64">
        <v>3494178.29</v>
      </c>
      <c r="K23" s="38">
        <f t="shared" si="3"/>
        <v>33870285.719999999</v>
      </c>
    </row>
    <row r="24" spans="1:11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64">
        <v>35156492.530000001</v>
      </c>
      <c r="J24" s="64">
        <v>23503932.140000001</v>
      </c>
      <c r="K24" s="38">
        <f t="shared" si="3"/>
        <v>117927809.06</v>
      </c>
    </row>
    <row r="25" spans="1:11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64">
        <v>1904997.2400000002</v>
      </c>
      <c r="J25" s="64">
        <v>2595580.96</v>
      </c>
      <c r="K25" s="38">
        <f t="shared" si="3"/>
        <v>8484033.3399999999</v>
      </c>
    </row>
    <row r="26" spans="1:11" s="31" customFormat="1" ht="10.5" customHeight="1">
      <c r="A26" s="36"/>
      <c r="B26" s="36"/>
      <c r="C26" s="37"/>
      <c r="D26" s="37"/>
      <c r="E26" s="37"/>
      <c r="F26" s="38"/>
      <c r="G26" s="38"/>
      <c r="K26" s="38"/>
    </row>
    <row r="27" spans="1:11" s="31" customFormat="1" ht="15" customHeight="1">
      <c r="A27" s="39" t="s">
        <v>124</v>
      </c>
      <c r="B27" s="33" t="s">
        <v>27</v>
      </c>
      <c r="C27" s="34"/>
      <c r="D27" s="35">
        <f t="shared" ref="D27:F27" si="4">SUM(D28:D35)</f>
        <v>1693471858</v>
      </c>
      <c r="E27" s="35">
        <f t="shared" si="4"/>
        <v>0</v>
      </c>
      <c r="F27" s="35">
        <f t="shared" si="4"/>
        <v>9973272.6699999981</v>
      </c>
      <c r="G27" s="35">
        <f t="shared" ref="G27" si="5">SUM(G28:G35)</f>
        <v>21862466.370000001</v>
      </c>
      <c r="H27" s="67">
        <f>SUM(H28:H35)</f>
        <v>28536408.740000002</v>
      </c>
      <c r="I27" s="67">
        <f>SUM(I28:I35)</f>
        <v>29619811.5</v>
      </c>
      <c r="J27" s="67">
        <f>SUM(J28:J35)</f>
        <v>19040481.379999999</v>
      </c>
      <c r="K27" s="35">
        <f t="shared" ref="K27" si="6">SUM(K28:K35)</f>
        <v>109032440.66</v>
      </c>
    </row>
    <row r="28" spans="1:11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64">
        <v>5308839.5199999996</v>
      </c>
      <c r="J28" s="64">
        <v>4905259.049999998</v>
      </c>
      <c r="K28" s="38">
        <f t="shared" ref="K28:K35" si="7">SUM(F28:J28)</f>
        <v>17248505.679999996</v>
      </c>
    </row>
    <row r="29" spans="1:11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64">
        <v>836978.58</v>
      </c>
      <c r="J29" s="64">
        <v>1135707.8900000001</v>
      </c>
      <c r="K29" s="38">
        <f t="shared" si="7"/>
        <v>3495105.41</v>
      </c>
    </row>
    <row r="30" spans="1:11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64">
        <v>7168895.71</v>
      </c>
      <c r="J30" s="64">
        <v>2969943.31</v>
      </c>
      <c r="K30" s="38">
        <f t="shared" si="7"/>
        <v>29169043.400000002</v>
      </c>
    </row>
    <row r="31" spans="1:11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64">
        <v>8214.2099999999991</v>
      </c>
      <c r="J31" s="64">
        <v>2276</v>
      </c>
      <c r="K31" s="38">
        <f t="shared" si="7"/>
        <v>21339.21</v>
      </c>
    </row>
    <row r="32" spans="1:11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64">
        <v>541506.14999999991</v>
      </c>
      <c r="J32" s="64">
        <v>716100.63</v>
      </c>
      <c r="K32" s="38">
        <f t="shared" si="7"/>
        <v>2115273.37</v>
      </c>
    </row>
    <row r="33" spans="1:11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64">
        <v>2749367.6000000006</v>
      </c>
      <c r="J33" s="64">
        <v>2051499.3399999999</v>
      </c>
      <c r="K33" s="38">
        <f t="shared" si="7"/>
        <v>10833226.440000001</v>
      </c>
    </row>
    <row r="34" spans="1:11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64">
        <v>10957783.609999999</v>
      </c>
      <c r="J34" s="64">
        <v>4576996.29</v>
      </c>
      <c r="K34" s="38">
        <f t="shared" si="7"/>
        <v>34796169.019999996</v>
      </c>
    </row>
    <row r="35" spans="1:11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64">
        <v>2048226.12</v>
      </c>
      <c r="J35" s="64">
        <v>2682698.87</v>
      </c>
      <c r="K35" s="38">
        <f t="shared" si="7"/>
        <v>11353778.130000003</v>
      </c>
    </row>
    <row r="36" spans="1:11" s="31" customFormat="1" ht="15" customHeight="1">
      <c r="A36" s="36"/>
      <c r="B36" s="36"/>
      <c r="C36" s="37"/>
      <c r="D36" s="37"/>
      <c r="E36" s="37"/>
      <c r="F36" s="38"/>
      <c r="G36" s="38"/>
      <c r="K36" s="38"/>
    </row>
    <row r="37" spans="1:11" s="31" customFormat="1" ht="17.25" customHeight="1">
      <c r="A37" s="39" t="s">
        <v>125</v>
      </c>
      <c r="B37" s="33" t="s">
        <v>42</v>
      </c>
      <c r="C37" s="34"/>
      <c r="D37" s="35">
        <f t="shared" ref="D37:K37" si="8">SUM(D38:D44)</f>
        <v>2428663115</v>
      </c>
      <c r="E37" s="35">
        <f t="shared" si="8"/>
        <v>0</v>
      </c>
      <c r="F37" s="35">
        <f t="shared" si="8"/>
        <v>513805130.97680354</v>
      </c>
      <c r="G37" s="35">
        <f t="shared" ref="G37" si="9">SUM(G38:G44)</f>
        <v>274853883.7327674</v>
      </c>
      <c r="H37" s="67">
        <f>SUM(H38:H44)</f>
        <v>272771294.43679684</v>
      </c>
      <c r="I37" s="67">
        <f>SUM(I38:I44)</f>
        <v>268360146.65361944</v>
      </c>
      <c r="J37" s="67">
        <f>SUM(J38:J44)</f>
        <v>266128788.55000001</v>
      </c>
      <c r="K37" s="35">
        <f t="shared" si="8"/>
        <v>1595919244.3499873</v>
      </c>
    </row>
    <row r="38" spans="1:11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64">
        <v>268360146.65361944</v>
      </c>
      <c r="J38" s="64">
        <v>266128788.55000001</v>
      </c>
      <c r="K38" s="38">
        <f t="shared" ref="K38:K44" si="10">SUM(F38:J38)</f>
        <v>1593478400.7499874</v>
      </c>
    </row>
    <row r="39" spans="1:11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64">
        <v>0</v>
      </c>
      <c r="J39" s="64">
        <v>0</v>
      </c>
      <c r="K39" s="38">
        <f t="shared" si="10"/>
        <v>0</v>
      </c>
    </row>
    <row r="40" spans="1:11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64">
        <v>0</v>
      </c>
      <c r="J40" s="64">
        <v>0</v>
      </c>
      <c r="K40" s="38">
        <f t="shared" si="10"/>
        <v>0</v>
      </c>
    </row>
    <row r="41" spans="1:11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64">
        <v>0</v>
      </c>
      <c r="J41" s="64">
        <v>0</v>
      </c>
      <c r="K41" s="38">
        <f t="shared" si="10"/>
        <v>0</v>
      </c>
    </row>
    <row r="42" spans="1:11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64">
        <v>0</v>
      </c>
      <c r="J42" s="64">
        <v>0</v>
      </c>
      <c r="K42" s="38">
        <f t="shared" si="10"/>
        <v>0</v>
      </c>
    </row>
    <row r="43" spans="1:11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64">
        <v>0</v>
      </c>
      <c r="J43" s="64">
        <v>0</v>
      </c>
      <c r="K43" s="38">
        <f t="shared" si="10"/>
        <v>2440843.6</v>
      </c>
    </row>
    <row r="44" spans="1:11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64">
        <v>0</v>
      </c>
      <c r="J44" s="64">
        <v>0</v>
      </c>
      <c r="K44" s="38">
        <f t="shared" si="10"/>
        <v>0</v>
      </c>
    </row>
    <row r="45" spans="1:11" s="45" customFormat="1" ht="15" customHeight="1">
      <c r="A45" s="42"/>
      <c r="B45" s="42"/>
      <c r="C45" s="43"/>
      <c r="D45" s="43"/>
      <c r="E45" s="43"/>
      <c r="F45" s="44"/>
      <c r="G45" s="44"/>
      <c r="K45" s="38"/>
    </row>
    <row r="46" spans="1:11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1">SUM(E47:E53)</f>
        <v>0</v>
      </c>
      <c r="F46" s="35">
        <f t="shared" si="11"/>
        <v>0</v>
      </c>
      <c r="G46" s="35">
        <f>SUM(G47:G53)</f>
        <v>0</v>
      </c>
      <c r="H46" s="67">
        <f>SUM(H47:H53)</f>
        <v>0</v>
      </c>
      <c r="I46" s="67">
        <f>SUM(I47:I53)</f>
        <v>0</v>
      </c>
      <c r="J46" s="67">
        <f>SUM(J47:J53)</f>
        <v>0</v>
      </c>
      <c r="K46" s="38">
        <f t="shared" ref="K46:K52" si="12">SUM(F46:J46)</f>
        <v>0</v>
      </c>
    </row>
    <row r="47" spans="1:11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64">
        <v>0</v>
      </c>
      <c r="J47" s="64">
        <v>0</v>
      </c>
      <c r="K47" s="38">
        <f t="shared" si="12"/>
        <v>0</v>
      </c>
    </row>
    <row r="48" spans="1:11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64">
        <v>0</v>
      </c>
      <c r="J48" s="64">
        <v>0</v>
      </c>
      <c r="K48" s="38">
        <f t="shared" si="12"/>
        <v>0</v>
      </c>
    </row>
    <row r="49" spans="1:11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64">
        <v>0</v>
      </c>
      <c r="J49" s="64">
        <v>0</v>
      </c>
      <c r="K49" s="38">
        <f t="shared" si="12"/>
        <v>0</v>
      </c>
    </row>
    <row r="50" spans="1:11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64">
        <v>0</v>
      </c>
      <c r="J50" s="64">
        <v>0</v>
      </c>
      <c r="K50" s="38">
        <f t="shared" si="12"/>
        <v>0</v>
      </c>
    </row>
    <row r="51" spans="1:11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64">
        <v>0</v>
      </c>
      <c r="J51" s="64">
        <v>0</v>
      </c>
      <c r="K51" s="38">
        <f t="shared" si="12"/>
        <v>0</v>
      </c>
    </row>
    <row r="52" spans="1:11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64">
        <v>0</v>
      </c>
      <c r="J52" s="64">
        <v>0</v>
      </c>
      <c r="K52" s="38">
        <f t="shared" si="12"/>
        <v>0</v>
      </c>
    </row>
    <row r="53" spans="1:11" s="31" customFormat="1" ht="12.75">
      <c r="A53" s="42"/>
      <c r="B53" s="42"/>
      <c r="C53" s="37"/>
      <c r="D53" s="37"/>
      <c r="E53" s="37"/>
      <c r="F53" s="38"/>
      <c r="G53" s="38"/>
      <c r="K53" s="38"/>
    </row>
    <row r="54" spans="1:11" s="31" customFormat="1" ht="12.75" customHeight="1">
      <c r="A54" s="46" t="s">
        <v>127</v>
      </c>
      <c r="B54" s="9" t="s">
        <v>70</v>
      </c>
      <c r="C54" s="8"/>
      <c r="D54" s="35">
        <f t="shared" ref="D54:F54" si="13">SUM(D55:D63)</f>
        <v>87405099</v>
      </c>
      <c r="E54" s="35">
        <f t="shared" si="13"/>
        <v>0</v>
      </c>
      <c r="F54" s="35">
        <f t="shared" si="13"/>
        <v>37706624.399999999</v>
      </c>
      <c r="G54" s="35">
        <f t="shared" ref="G54" si="14">SUM(G55:G63)</f>
        <v>54703883.219999991</v>
      </c>
      <c r="H54" s="67">
        <f>SUM(H55:H63)</f>
        <v>19337007.5</v>
      </c>
      <c r="I54" s="67">
        <f>SUM(I55:I63)</f>
        <v>16363775.110000001</v>
      </c>
      <c r="J54" s="67">
        <f>SUM(J55:J63)</f>
        <v>27698289.009999994</v>
      </c>
      <c r="K54" s="35">
        <f t="shared" ref="K54" si="15">SUM(K55:K63)</f>
        <v>155809579.23999998</v>
      </c>
    </row>
    <row r="55" spans="1:11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64">
        <v>3734047.2900000005</v>
      </c>
      <c r="J55" s="64">
        <v>23097452.789999999</v>
      </c>
      <c r="K55" s="38">
        <f t="shared" ref="K55:K63" si="16">SUM(F55:J55)</f>
        <v>81149269.159999996</v>
      </c>
    </row>
    <row r="56" spans="1:11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64">
        <v>1720372.1</v>
      </c>
      <c r="J56" s="64">
        <v>1958042.81</v>
      </c>
      <c r="K56" s="38">
        <f t="shared" si="16"/>
        <v>9323114.5600000005</v>
      </c>
    </row>
    <row r="57" spans="1:11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64">
        <v>8325345.2800000003</v>
      </c>
      <c r="J57" s="64">
        <v>1185747.2</v>
      </c>
      <c r="K57" s="38">
        <f t="shared" si="16"/>
        <v>12415099.59</v>
      </c>
    </row>
    <row r="58" spans="1:11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64">
        <v>0</v>
      </c>
      <c r="J58" s="64">
        <v>0</v>
      </c>
      <c r="K58" s="38">
        <f t="shared" si="16"/>
        <v>36041441.079999998</v>
      </c>
    </row>
    <row r="59" spans="1:11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64">
        <v>2501933.44</v>
      </c>
      <c r="J59" s="64">
        <v>287325.06</v>
      </c>
      <c r="K59" s="38">
        <f t="shared" si="16"/>
        <v>5587291.2000000002</v>
      </c>
    </row>
    <row r="60" spans="1:11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64">
        <v>82077</v>
      </c>
      <c r="J60" s="64">
        <v>1163821.1499999999</v>
      </c>
      <c r="K60" s="38">
        <f t="shared" si="16"/>
        <v>1287463.6499999999</v>
      </c>
    </row>
    <row r="61" spans="1:11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64">
        <v>0</v>
      </c>
      <c r="J61" s="64"/>
      <c r="K61" s="38">
        <f t="shared" si="16"/>
        <v>0</v>
      </c>
    </row>
    <row r="62" spans="1:11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64">
        <v>0</v>
      </c>
      <c r="J62" s="64">
        <v>0</v>
      </c>
      <c r="K62" s="38">
        <f t="shared" si="16"/>
        <v>0</v>
      </c>
    </row>
    <row r="63" spans="1:11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64">
        <v>0</v>
      </c>
      <c r="J63" s="64">
        <v>5900</v>
      </c>
      <c r="K63" s="38">
        <f t="shared" si="16"/>
        <v>10005900</v>
      </c>
    </row>
    <row r="64" spans="1:11" s="31" customFormat="1" ht="15" customHeight="1">
      <c r="A64" s="42"/>
      <c r="B64" s="42"/>
      <c r="C64" s="37"/>
      <c r="D64" s="41"/>
      <c r="E64" s="37"/>
      <c r="F64" s="38"/>
      <c r="G64" s="38"/>
      <c r="K64" s="38"/>
    </row>
    <row r="65" spans="1:11" s="31" customFormat="1" ht="12.75" customHeight="1">
      <c r="A65" s="47">
        <v>2.7</v>
      </c>
      <c r="B65" s="48" t="s">
        <v>86</v>
      </c>
      <c r="C65" s="49"/>
      <c r="D65" s="35">
        <f t="shared" ref="D65:F65" si="17">SUM(D66:D68)</f>
        <v>117190533</v>
      </c>
      <c r="E65" s="35">
        <f t="shared" si="17"/>
        <v>0</v>
      </c>
      <c r="F65" s="35">
        <f t="shared" si="17"/>
        <v>11483931.550000001</v>
      </c>
      <c r="G65" s="35">
        <f t="shared" ref="G65:H65" si="18">SUM(G66:G68)</f>
        <v>33855859.159999996</v>
      </c>
      <c r="H65" s="67">
        <f t="shared" si="18"/>
        <v>16165527.229999999</v>
      </c>
      <c r="I65" s="67">
        <f>SUM(I66:I68)</f>
        <v>34723713.57</v>
      </c>
      <c r="J65" s="67">
        <f>SUM(J66:J68)</f>
        <v>7323373.4800000004</v>
      </c>
      <c r="K65" s="35">
        <f>SUM(K66:K68)</f>
        <v>103552404.98999999</v>
      </c>
    </row>
    <row r="66" spans="1:11" s="31" customFormat="1" ht="12.75">
      <c r="A66" s="42"/>
      <c r="B66" s="42" t="s">
        <v>87</v>
      </c>
      <c r="C66" s="50" t="s">
        <v>88</v>
      </c>
      <c r="D66" s="51">
        <v>114311609</v>
      </c>
      <c r="E66" s="38">
        <v>0</v>
      </c>
      <c r="F66" s="38">
        <v>11483931.550000001</v>
      </c>
      <c r="G66" s="38">
        <v>33855859.159999996</v>
      </c>
      <c r="H66" s="64">
        <v>16165527.229999999</v>
      </c>
      <c r="I66" s="64">
        <v>34723713.57</v>
      </c>
      <c r="J66" s="64">
        <v>7323373.4800000004</v>
      </c>
      <c r="K66" s="38">
        <f>SUM(F66:J66)</f>
        <v>103552404.98999999</v>
      </c>
    </row>
    <row r="67" spans="1:11" s="31" customFormat="1" ht="12.75">
      <c r="A67" s="42"/>
      <c r="B67" s="42" t="s">
        <v>89</v>
      </c>
      <c r="C67" s="50" t="s">
        <v>90</v>
      </c>
      <c r="D67" s="51">
        <v>2878924</v>
      </c>
      <c r="E67" s="38">
        <v>0</v>
      </c>
      <c r="F67" s="38">
        <v>0</v>
      </c>
      <c r="G67" s="38">
        <v>0</v>
      </c>
      <c r="H67" s="64">
        <v>0</v>
      </c>
      <c r="I67" s="64">
        <v>0</v>
      </c>
      <c r="J67" s="64">
        <v>0</v>
      </c>
      <c r="K67" s="38">
        <f>SUM(F67:J67)</f>
        <v>0</v>
      </c>
    </row>
    <row r="68" spans="1:11" s="31" customFormat="1" ht="12.75">
      <c r="A68" s="42"/>
      <c r="B68" s="42" t="s">
        <v>91</v>
      </c>
      <c r="C68" s="50" t="s">
        <v>92</v>
      </c>
      <c r="D68" s="38">
        <v>0</v>
      </c>
      <c r="E68" s="38">
        <v>0</v>
      </c>
      <c r="F68" s="38">
        <v>0</v>
      </c>
      <c r="G68" s="38">
        <v>0</v>
      </c>
      <c r="H68" s="64">
        <v>0</v>
      </c>
      <c r="I68" s="64">
        <v>0</v>
      </c>
      <c r="J68" s="64">
        <v>0</v>
      </c>
      <c r="K68" s="38">
        <f t="shared" ref="K68" si="19">SUM(F68:H68)</f>
        <v>0</v>
      </c>
    </row>
    <row r="69" spans="1:11" s="31" customFormat="1" ht="12.75">
      <c r="A69" s="42"/>
      <c r="B69" s="42"/>
      <c r="C69" s="50"/>
      <c r="D69" s="50"/>
      <c r="E69" s="50"/>
      <c r="F69" s="38"/>
      <c r="G69" s="38"/>
      <c r="K69" s="38"/>
    </row>
    <row r="70" spans="1:11" s="31" customFormat="1" ht="12.75" customHeight="1">
      <c r="A70" s="47" t="s">
        <v>129</v>
      </c>
      <c r="B70" s="9" t="s">
        <v>93</v>
      </c>
      <c r="C70" s="8"/>
      <c r="D70" s="35">
        <f t="shared" ref="D70:E70" si="20">SUM(D71:D72)</f>
        <v>24809</v>
      </c>
      <c r="E70" s="35">
        <f t="shared" si="20"/>
        <v>0</v>
      </c>
      <c r="F70" s="35">
        <f>SUM(F71)</f>
        <v>0</v>
      </c>
      <c r="G70" s="35">
        <f>SUM(G71)</f>
        <v>0</v>
      </c>
      <c r="H70" s="64">
        <f>SUM(H71)</f>
        <v>0</v>
      </c>
      <c r="I70" s="64">
        <f>SUM(I71)</f>
        <v>0</v>
      </c>
      <c r="J70" s="64">
        <f>SUM(J71)</f>
        <v>0</v>
      </c>
      <c r="K70" s="38">
        <f>SUM(K71:K72)</f>
        <v>0</v>
      </c>
    </row>
    <row r="71" spans="1:11" s="31" customFormat="1" ht="12.75">
      <c r="A71" s="42"/>
      <c r="B71" s="42" t="s">
        <v>94</v>
      </c>
      <c r="C71" s="50" t="s">
        <v>95</v>
      </c>
      <c r="D71" s="51">
        <v>24809</v>
      </c>
      <c r="E71" s="38">
        <v>0</v>
      </c>
      <c r="F71" s="38">
        <v>0</v>
      </c>
      <c r="G71" s="38">
        <v>0</v>
      </c>
      <c r="H71" s="64">
        <v>0</v>
      </c>
      <c r="I71" s="64">
        <v>0</v>
      </c>
      <c r="J71" s="64">
        <v>0</v>
      </c>
      <c r="K71" s="38">
        <f>SUM(F71:J71)</f>
        <v>0</v>
      </c>
    </row>
    <row r="72" spans="1:11" s="31" customFormat="1" ht="12.75">
      <c r="A72" s="42"/>
      <c r="B72" s="42" t="s">
        <v>96</v>
      </c>
      <c r="C72" s="50" t="s">
        <v>97</v>
      </c>
      <c r="D72" s="38">
        <v>0</v>
      </c>
      <c r="E72" s="50"/>
      <c r="F72" s="38"/>
      <c r="G72" s="38"/>
      <c r="K72" s="38">
        <f>SUM(F72:J72)</f>
        <v>0</v>
      </c>
    </row>
    <row r="73" spans="1:11" s="31" customFormat="1" ht="15" customHeight="1">
      <c r="A73" s="42"/>
      <c r="B73" s="42"/>
      <c r="C73" s="50"/>
      <c r="D73" s="50"/>
      <c r="E73" s="50"/>
      <c r="F73" s="38"/>
      <c r="G73" s="38"/>
      <c r="K73" s="38"/>
    </row>
    <row r="74" spans="1:11" s="45" customFormat="1" ht="15" customHeight="1">
      <c r="A74" s="39" t="s">
        <v>130</v>
      </c>
      <c r="B74" s="33" t="s">
        <v>101</v>
      </c>
      <c r="C74" s="34"/>
      <c r="D74" s="35">
        <f t="shared" ref="D74:K74" si="21">SUM(D75:D77)</f>
        <v>13094</v>
      </c>
      <c r="E74" s="35">
        <f t="shared" si="21"/>
        <v>0</v>
      </c>
      <c r="F74" s="35">
        <f t="shared" si="21"/>
        <v>0</v>
      </c>
      <c r="G74" s="35">
        <f t="shared" si="21"/>
        <v>0</v>
      </c>
      <c r="H74" s="68">
        <f t="shared" si="21"/>
        <v>0</v>
      </c>
      <c r="I74" s="68">
        <f>SUM(I75:I77)</f>
        <v>0</v>
      </c>
      <c r="J74" s="68">
        <f>SUM(J75:J77)</f>
        <v>0</v>
      </c>
      <c r="K74" s="35">
        <f t="shared" si="21"/>
        <v>0</v>
      </c>
    </row>
    <row r="75" spans="1:11" s="45" customFormat="1" ht="15" customHeight="1">
      <c r="A75" s="42"/>
      <c r="B75" s="42" t="s">
        <v>102</v>
      </c>
      <c r="C75" s="37" t="s">
        <v>103</v>
      </c>
      <c r="D75" s="41">
        <v>13094</v>
      </c>
      <c r="E75" s="38">
        <v>0</v>
      </c>
      <c r="F75" s="38">
        <v>0</v>
      </c>
      <c r="G75" s="38">
        <v>0</v>
      </c>
      <c r="H75" s="68">
        <v>0</v>
      </c>
      <c r="I75" s="68">
        <v>0</v>
      </c>
      <c r="J75" s="68">
        <v>0</v>
      </c>
      <c r="K75" s="38">
        <f>SUM(F75:J75)</f>
        <v>0</v>
      </c>
    </row>
    <row r="76" spans="1:11" s="45" customFormat="1" ht="15" customHeight="1">
      <c r="A76" s="42"/>
      <c r="B76" s="42" t="s">
        <v>104</v>
      </c>
      <c r="C76" s="37" t="s">
        <v>105</v>
      </c>
      <c r="D76" s="38">
        <v>0</v>
      </c>
      <c r="E76" s="38">
        <v>0</v>
      </c>
      <c r="F76" s="38">
        <v>0</v>
      </c>
      <c r="G76" s="38">
        <v>0</v>
      </c>
      <c r="H76" s="68">
        <v>0</v>
      </c>
      <c r="I76" s="68">
        <v>0</v>
      </c>
      <c r="J76" s="68">
        <v>0</v>
      </c>
      <c r="K76" s="38">
        <f>SUM(F76:J76)</f>
        <v>0</v>
      </c>
    </row>
    <row r="77" spans="1:11" s="45" customFormat="1" ht="15" customHeight="1">
      <c r="A77" s="42"/>
      <c r="B77" s="42" t="s">
        <v>106</v>
      </c>
      <c r="C77" s="37" t="s">
        <v>107</v>
      </c>
      <c r="D77" s="38">
        <v>0</v>
      </c>
      <c r="E77" s="38">
        <v>0</v>
      </c>
      <c r="F77" s="38">
        <v>0</v>
      </c>
      <c r="G77" s="38">
        <v>0</v>
      </c>
      <c r="H77" s="68">
        <v>0</v>
      </c>
      <c r="I77" s="68">
        <v>0</v>
      </c>
      <c r="J77" s="68">
        <v>0</v>
      </c>
      <c r="K77" s="38">
        <f>SUM(F77:J77)</f>
        <v>0</v>
      </c>
    </row>
    <row r="78" spans="1:11" s="45" customFormat="1" ht="15" customHeight="1">
      <c r="A78" s="42"/>
      <c r="B78" s="42"/>
      <c r="C78" s="43"/>
      <c r="D78" s="43"/>
      <c r="E78" s="43"/>
      <c r="F78" s="44"/>
      <c r="G78" s="44"/>
      <c r="K78" s="38"/>
    </row>
    <row r="79" spans="1:11" s="45" customFormat="1" ht="15" customHeight="1">
      <c r="A79" s="42"/>
      <c r="B79" s="42"/>
      <c r="C79" s="43"/>
      <c r="D79" s="43"/>
      <c r="E79" s="43"/>
      <c r="F79" s="44"/>
      <c r="G79" s="44"/>
      <c r="K79" s="38"/>
    </row>
    <row r="80" spans="1:11" s="45" customFormat="1" ht="15" customHeight="1">
      <c r="A80" s="42"/>
      <c r="B80" s="42"/>
      <c r="C80" s="43"/>
      <c r="D80" s="43"/>
      <c r="E80" s="43"/>
      <c r="F80" s="44"/>
      <c r="G80" s="44"/>
      <c r="K80" s="38"/>
    </row>
    <row r="81" spans="1:11" s="45" customFormat="1" ht="15" customHeight="1">
      <c r="A81" s="42"/>
      <c r="B81" s="42"/>
      <c r="C81" s="43"/>
      <c r="D81" s="43"/>
      <c r="E81" s="43"/>
      <c r="F81" s="44"/>
      <c r="G81" s="44"/>
      <c r="K81" s="38"/>
    </row>
    <row r="82" spans="1:11" s="45" customFormat="1" ht="15" customHeight="1">
      <c r="A82" s="42"/>
      <c r="B82" s="42"/>
      <c r="C82" s="43"/>
      <c r="D82" s="43"/>
      <c r="E82" s="43"/>
      <c r="F82" s="44"/>
      <c r="G82" s="44"/>
      <c r="K82" s="38"/>
    </row>
    <row r="83" spans="1:11" s="45" customFormat="1" ht="12.75" customHeight="1">
      <c r="A83" s="52" t="s">
        <v>132</v>
      </c>
      <c r="B83" s="52"/>
      <c r="C83" s="43"/>
      <c r="D83" s="43"/>
      <c r="E83" s="43"/>
      <c r="F83" s="44"/>
      <c r="G83" s="44"/>
      <c r="K83" s="38"/>
    </row>
    <row r="84" spans="1:11" s="45" customFormat="1" ht="15" customHeight="1">
      <c r="A84" s="53">
        <v>4.0999999999999996</v>
      </c>
      <c r="B84" s="54" t="s">
        <v>110</v>
      </c>
      <c r="D84" s="35">
        <f>SUM(D85:D86)</f>
        <v>0</v>
      </c>
      <c r="E84" s="35">
        <f>SUM(E85:E86)</f>
        <v>0</v>
      </c>
      <c r="F84" s="38">
        <v>0</v>
      </c>
      <c r="G84" s="38">
        <f>SUM(G85:G86)</f>
        <v>0</v>
      </c>
      <c r="H84" s="68">
        <f>SUM(H85:H86)</f>
        <v>0</v>
      </c>
      <c r="I84" s="68">
        <f>SUM(I85:I86)</f>
        <v>0</v>
      </c>
      <c r="J84" s="68">
        <f>SUM(J85:J86)</f>
        <v>0</v>
      </c>
      <c r="K84" s="38">
        <f>SUM(K85:K86)</f>
        <v>0</v>
      </c>
    </row>
    <row r="85" spans="1:11" s="45" customFormat="1" ht="15" customHeight="1">
      <c r="A85" s="42"/>
      <c r="B85" s="42" t="s">
        <v>111</v>
      </c>
      <c r="C85" s="55" t="s">
        <v>114</v>
      </c>
      <c r="D85" s="38">
        <v>0</v>
      </c>
      <c r="E85" s="55"/>
      <c r="F85" s="38">
        <v>0</v>
      </c>
      <c r="G85" s="38">
        <v>0</v>
      </c>
      <c r="H85" s="68">
        <v>0</v>
      </c>
      <c r="I85" s="68">
        <v>0</v>
      </c>
      <c r="J85" s="68">
        <v>0</v>
      </c>
      <c r="K85" s="38">
        <f>SUM(F85:J85)</f>
        <v>0</v>
      </c>
    </row>
    <row r="86" spans="1:11" s="45" customFormat="1" ht="15" customHeight="1">
      <c r="A86" s="42"/>
      <c r="B86" s="42" t="s">
        <v>112</v>
      </c>
      <c r="C86" s="55" t="s">
        <v>113</v>
      </c>
      <c r="D86" s="38">
        <v>0</v>
      </c>
      <c r="E86" s="55"/>
      <c r="F86" s="38">
        <v>0</v>
      </c>
      <c r="G86" s="38">
        <v>0</v>
      </c>
      <c r="H86" s="68">
        <v>0</v>
      </c>
      <c r="I86" s="68">
        <v>0</v>
      </c>
      <c r="J86" s="68">
        <v>0</v>
      </c>
      <c r="K86" s="38">
        <f>SUM(F86:J86)</f>
        <v>0</v>
      </c>
    </row>
    <row r="87" spans="1:11" s="45" customFormat="1" ht="15" customHeight="1">
      <c r="A87" s="42"/>
      <c r="B87" s="42"/>
      <c r="C87" s="55"/>
      <c r="D87" s="38"/>
      <c r="E87" s="55"/>
      <c r="F87" s="38"/>
      <c r="G87" s="38"/>
      <c r="H87" s="68"/>
      <c r="I87" s="68"/>
      <c r="J87" s="68"/>
      <c r="K87" s="38"/>
    </row>
    <row r="88" spans="1:11" s="31" customFormat="1" ht="12.75" customHeight="1">
      <c r="A88" s="46" t="s">
        <v>128</v>
      </c>
      <c r="B88" s="9" t="s">
        <v>98</v>
      </c>
      <c r="C88" s="8"/>
      <c r="D88" s="35">
        <f t="shared" ref="D88" si="22">SUM(D89:D90)</f>
        <v>23185197</v>
      </c>
      <c r="E88" s="35">
        <f t="shared" ref="E88:K88" si="23">SUM(E89:E90)</f>
        <v>0</v>
      </c>
      <c r="F88" s="35">
        <f t="shared" si="23"/>
        <v>0</v>
      </c>
      <c r="G88" s="35">
        <f t="shared" si="23"/>
        <v>0</v>
      </c>
      <c r="H88" s="64">
        <f t="shared" si="23"/>
        <v>0</v>
      </c>
      <c r="I88" s="64">
        <f>SUM(I89:I90)</f>
        <v>0</v>
      </c>
      <c r="J88" s="64">
        <f>SUM(J89:J90)</f>
        <v>0</v>
      </c>
      <c r="K88" s="38">
        <f t="shared" si="23"/>
        <v>0</v>
      </c>
    </row>
    <row r="89" spans="1:11" s="31" customFormat="1" ht="12.75">
      <c r="A89" s="42"/>
      <c r="B89" s="42" t="s">
        <v>99</v>
      </c>
      <c r="C89" s="37" t="s">
        <v>100</v>
      </c>
      <c r="D89" s="38">
        <v>23185197</v>
      </c>
      <c r="E89" s="35">
        <f t="shared" ref="E89:F90" si="24">SUM(E90:E91)</f>
        <v>0</v>
      </c>
      <c r="F89" s="35">
        <f t="shared" si="24"/>
        <v>0</v>
      </c>
      <c r="G89" s="35">
        <f t="shared" ref="G89:G90" si="25">SUM(G90:G91)</f>
        <v>0</v>
      </c>
      <c r="H89" s="64">
        <v>0</v>
      </c>
      <c r="I89" s="64">
        <v>0</v>
      </c>
      <c r="J89" s="64">
        <v>0</v>
      </c>
      <c r="K89" s="38">
        <f>SUM(F89:J89)</f>
        <v>0</v>
      </c>
    </row>
    <row r="90" spans="1:11" s="45" customFormat="1" ht="15" customHeight="1">
      <c r="A90" s="42"/>
      <c r="B90" s="42" t="s">
        <v>112</v>
      </c>
      <c r="C90" s="37" t="s">
        <v>115</v>
      </c>
      <c r="D90" s="38">
        <v>0</v>
      </c>
      <c r="E90" s="35">
        <f t="shared" si="24"/>
        <v>0</v>
      </c>
      <c r="F90" s="35">
        <f t="shared" si="24"/>
        <v>0</v>
      </c>
      <c r="G90" s="35">
        <f t="shared" si="25"/>
        <v>0</v>
      </c>
      <c r="H90" s="68">
        <v>0</v>
      </c>
      <c r="I90" s="64">
        <v>0</v>
      </c>
      <c r="J90" s="64">
        <v>0</v>
      </c>
      <c r="K90" s="38">
        <f>SUM(F90:J90)</f>
        <v>0</v>
      </c>
    </row>
    <row r="91" spans="1:11" s="31" customFormat="1" ht="15" customHeight="1">
      <c r="A91" s="56"/>
      <c r="B91" s="56"/>
      <c r="C91" s="57"/>
      <c r="D91" s="57"/>
      <c r="E91" s="57"/>
      <c r="F91" s="35"/>
      <c r="G91" s="35"/>
      <c r="H91" s="64"/>
      <c r="I91" s="64"/>
      <c r="J91" s="64"/>
      <c r="K91" s="38"/>
    </row>
    <row r="92" spans="1:11" s="31" customFormat="1" ht="12.75">
      <c r="A92" s="58">
        <v>4.3</v>
      </c>
      <c r="B92" s="28" t="s">
        <v>121</v>
      </c>
      <c r="C92" s="59"/>
      <c r="D92" s="35">
        <f t="shared" ref="D92:H92" si="26">SUM(D93:D94)</f>
        <v>0</v>
      </c>
      <c r="E92" s="35">
        <f t="shared" si="26"/>
        <v>0</v>
      </c>
      <c r="F92" s="35">
        <f t="shared" si="26"/>
        <v>0</v>
      </c>
      <c r="G92" s="35">
        <f t="shared" si="26"/>
        <v>0</v>
      </c>
      <c r="H92" s="64">
        <f t="shared" si="26"/>
        <v>0</v>
      </c>
      <c r="I92" s="64">
        <f>SUM(I93:I94)</f>
        <v>0</v>
      </c>
      <c r="J92" s="64">
        <f>SUM(J93:J94)</f>
        <v>0</v>
      </c>
      <c r="K92" s="38">
        <f>SUM(K93)</f>
        <v>0</v>
      </c>
    </row>
    <row r="93" spans="1:11" s="31" customFormat="1" ht="12.75">
      <c r="A93" s="56"/>
      <c r="B93" s="56" t="s">
        <v>116</v>
      </c>
      <c r="C93" s="57" t="s">
        <v>122</v>
      </c>
      <c r="D93" s="57"/>
      <c r="E93" s="57"/>
      <c r="F93" s="38"/>
      <c r="G93" s="38"/>
      <c r="K93" s="38">
        <f>SUM(F93:J93)</f>
        <v>0</v>
      </c>
    </row>
    <row r="94" spans="1:11" s="31" customFormat="1" ht="15" customHeight="1">
      <c r="A94" s="56"/>
      <c r="B94" s="56"/>
      <c r="C94" s="57"/>
      <c r="D94" s="57"/>
      <c r="E94" s="57"/>
      <c r="F94" s="35"/>
      <c r="G94" s="35"/>
    </row>
    <row r="95" spans="1:11" s="5" customFormat="1" ht="18.75" customHeight="1">
      <c r="A95" s="60"/>
      <c r="B95" s="61"/>
      <c r="C95" s="62" t="s">
        <v>120</v>
      </c>
      <c r="D95" s="63">
        <f t="shared" ref="D95:G95" si="27">SUM(D9+D16+D27+D37+D46+D54+D65+D70+D74+D84+D88+D92)</f>
        <v>16186047314</v>
      </c>
      <c r="E95" s="63">
        <f t="shared" si="27"/>
        <v>0</v>
      </c>
      <c r="F95" s="63">
        <f t="shared" si="27"/>
        <v>2185721048.9652662</v>
      </c>
      <c r="G95" s="63">
        <f t="shared" si="27"/>
        <v>1318851855.794663</v>
      </c>
      <c r="H95" s="63">
        <f>SUM(H9+H16+H27+H37+H46+H54+H65+H70+H74+H84+H88+H92)</f>
        <v>1339266519.9986238</v>
      </c>
      <c r="I95" s="63">
        <f>SUM(I9+I16+I27+I37+I46+I54+I65+I70+I74+I84+I88+I92)</f>
        <v>1303979468.8401043</v>
      </c>
      <c r="J95" s="63">
        <f>SUM(J9+J16+J27+J37+J46+J54+J65+J70+J74+J84+J88+J92)</f>
        <v>1250517119.1801698</v>
      </c>
      <c r="K95" s="63">
        <f>SUM(K9+K16+K27+K37+K46+K54+K65+K70+K74+K84+K88+K92)</f>
        <v>7398336012.7788267</v>
      </c>
    </row>
    <row r="96" spans="1:11" s="5" customFormat="1">
      <c r="A96" s="3"/>
      <c r="B96" s="10"/>
      <c r="C96" s="2"/>
      <c r="D96" s="2"/>
      <c r="E96" s="2"/>
      <c r="F96" s="6"/>
      <c r="G96" s="6"/>
      <c r="H96" s="6"/>
      <c r="I96" s="6"/>
      <c r="J96" s="6"/>
    </row>
    <row r="97" spans="1:11" s="5" customFormat="1">
      <c r="A97" s="3"/>
      <c r="B97" s="10"/>
      <c r="C97" s="2"/>
      <c r="D97" s="2"/>
      <c r="E97" s="2"/>
      <c r="F97" s="6"/>
      <c r="G97" s="6"/>
      <c r="H97" s="6"/>
      <c r="I97" s="6"/>
      <c r="J97" s="6"/>
      <c r="K97" s="11"/>
    </row>
    <row r="98" spans="1:11" s="5" customFormat="1">
      <c r="A98" s="3"/>
      <c r="B98" s="10"/>
      <c r="C98" s="2"/>
      <c r="D98" s="2"/>
      <c r="E98" s="2"/>
      <c r="F98" s="6"/>
      <c r="G98" s="6"/>
      <c r="H98" s="6"/>
      <c r="I98" s="6"/>
      <c r="J98" s="6"/>
    </row>
    <row r="99" spans="1:11" s="5" customFormat="1">
      <c r="A99" s="3"/>
      <c r="B99" s="10"/>
      <c r="C99" s="2"/>
      <c r="D99" s="6"/>
      <c r="E99" s="2"/>
      <c r="F99" s="6"/>
      <c r="G99" s="6"/>
      <c r="H99" s="6"/>
      <c r="I99" s="6"/>
      <c r="J99" s="6"/>
      <c r="K99" s="11"/>
    </row>
    <row r="100" spans="1:11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6"/>
      <c r="K100" s="7"/>
    </row>
    <row r="101" spans="1:11" s="5" customFormat="1">
      <c r="A101" s="3"/>
      <c r="B101" s="10"/>
      <c r="C101" s="2"/>
      <c r="D101" s="2"/>
      <c r="E101" s="2"/>
      <c r="F101" s="6"/>
      <c r="G101" s="6"/>
      <c r="H101" s="6"/>
      <c r="I101" s="6"/>
      <c r="J101" s="6"/>
      <c r="K101" s="7"/>
    </row>
    <row r="102" spans="1:11" s="5" customFormat="1" ht="14.25">
      <c r="A102" s="70"/>
      <c r="B102" s="70"/>
      <c r="C102" s="70"/>
      <c r="D102" s="20"/>
      <c r="E102" s="20"/>
      <c r="F102" s="7"/>
      <c r="G102" s="7"/>
      <c r="H102" s="7"/>
      <c r="I102" s="7"/>
      <c r="J102" s="7"/>
    </row>
    <row r="103" spans="1:11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6"/>
      <c r="K103" s="7"/>
    </row>
    <row r="104" spans="1:11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6"/>
      <c r="K104" s="7"/>
    </row>
    <row r="105" spans="1:11" s="5" customFormat="1">
      <c r="A105" s="3"/>
      <c r="B105" s="10"/>
      <c r="C105" s="2"/>
      <c r="D105" s="2"/>
      <c r="E105" s="2"/>
      <c r="F105" s="6"/>
      <c r="G105" s="6"/>
      <c r="H105" s="6"/>
      <c r="I105" s="6"/>
      <c r="J105" s="6"/>
    </row>
    <row r="106" spans="1:11" s="5" customFormat="1">
      <c r="A106" s="3"/>
      <c r="B106" s="10"/>
      <c r="C106" s="2"/>
      <c r="D106" s="2"/>
      <c r="E106" s="2"/>
      <c r="F106" s="6"/>
      <c r="G106" s="6"/>
      <c r="H106" s="6"/>
      <c r="I106" s="6"/>
      <c r="J106" s="6"/>
    </row>
    <row r="107" spans="1:11" s="5" customFormat="1" ht="27.75" customHeight="1">
      <c r="A107" s="24" t="s">
        <v>142</v>
      </c>
      <c r="B107" s="10" t="s">
        <v>143</v>
      </c>
      <c r="C107" s="2"/>
      <c r="D107" s="2"/>
      <c r="E107" s="2"/>
      <c r="F107" s="6"/>
      <c r="G107" s="6"/>
      <c r="H107" s="6"/>
      <c r="I107" s="6"/>
      <c r="J107" s="6"/>
    </row>
    <row r="108" spans="1:11" s="1" customFormat="1" ht="10.5" customHeight="1">
      <c r="B108" s="16"/>
      <c r="C108" s="17"/>
      <c r="D108" s="16"/>
      <c r="E108" s="18"/>
      <c r="F108" s="17"/>
      <c r="G108" s="17"/>
      <c r="H108" s="17"/>
      <c r="I108" s="17"/>
      <c r="J108" s="17"/>
    </row>
    <row r="109" spans="1:11" s="1" customFormat="1" ht="15.2" customHeight="1">
      <c r="A109" s="25" t="s">
        <v>144</v>
      </c>
      <c r="B109" s="16" t="s">
        <v>145</v>
      </c>
      <c r="C109" s="17"/>
      <c r="D109" s="16"/>
      <c r="E109" s="18"/>
      <c r="F109" s="19"/>
      <c r="G109" s="19"/>
      <c r="H109" s="19"/>
      <c r="I109" s="19"/>
      <c r="J109" s="19"/>
    </row>
    <row r="110" spans="1:11" s="1" customFormat="1" ht="15.2" customHeight="1">
      <c r="B110" s="16"/>
      <c r="C110" s="17"/>
      <c r="D110" s="16"/>
      <c r="E110" s="18"/>
      <c r="F110" s="19"/>
      <c r="G110" s="19"/>
      <c r="H110" s="19"/>
      <c r="I110" s="19"/>
      <c r="J110" s="19"/>
    </row>
    <row r="111" spans="1:11" s="1" customFormat="1" ht="15.2" customHeight="1">
      <c r="A111" s="25" t="s">
        <v>146</v>
      </c>
      <c r="B111" s="16" t="s">
        <v>147</v>
      </c>
      <c r="C111" s="17"/>
      <c r="D111" s="16"/>
      <c r="E111" s="18"/>
      <c r="F111" s="17"/>
      <c r="G111" s="17"/>
      <c r="H111" s="17"/>
      <c r="I111" s="17"/>
      <c r="J111" s="17"/>
    </row>
    <row r="112" spans="1:11" s="1" customFormat="1" ht="15.2" customHeight="1">
      <c r="B112" s="16" t="s">
        <v>148</v>
      </c>
      <c r="C112" s="17"/>
      <c r="D112" s="16"/>
      <c r="E112" s="18"/>
      <c r="F112" s="17"/>
      <c r="G112" s="17"/>
      <c r="H112" s="17"/>
      <c r="I112" s="17"/>
      <c r="J112" s="17"/>
    </row>
    <row r="113" spans="2:10">
      <c r="B113" s="3"/>
      <c r="C113" s="10"/>
      <c r="F113" s="2"/>
      <c r="G113" s="2"/>
      <c r="H113" s="2"/>
      <c r="I113" s="2"/>
      <c r="J113" s="2"/>
    </row>
  </sheetData>
  <autoFilter ref="F1:F108"/>
  <mergeCells count="8">
    <mergeCell ref="A102:C102"/>
    <mergeCell ref="A3:K3"/>
    <mergeCell ref="A2:K2"/>
    <mergeCell ref="A4:K4"/>
    <mergeCell ref="K6:K7"/>
    <mergeCell ref="A6:C7"/>
    <mergeCell ref="D6:E6"/>
    <mergeCell ref="F6:H6"/>
  </mergeCells>
  <pageMargins left="0.5" right="0.25" top="1" bottom="0.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2025-06-04T15:18:08Z</cp:lastPrinted>
  <dcterms:created xsi:type="dcterms:W3CDTF">2003-10-06T12:51:23Z</dcterms:created>
  <dcterms:modified xsi:type="dcterms:W3CDTF">2025-06-04T15:19:00Z</dcterms:modified>
</cp:coreProperties>
</file>