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Febrero 2025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1'!$F$1:$F$107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G88" i="11" l="1"/>
  <c r="F88" i="11"/>
  <c r="E88" i="11"/>
  <c r="H70" i="11"/>
  <c r="H83" i="11"/>
  <c r="H87" i="11"/>
  <c r="H91" i="11"/>
  <c r="H92" i="11"/>
  <c r="H89" i="11"/>
  <c r="H88" i="11"/>
  <c r="H85" i="11"/>
  <c r="H84" i="11"/>
  <c r="H74" i="11"/>
  <c r="H77" i="11"/>
  <c r="H76" i="11"/>
  <c r="H75" i="11"/>
  <c r="H72" i="11"/>
  <c r="H71" i="11"/>
  <c r="H68" i="11"/>
  <c r="H67" i="11"/>
  <c r="H66" i="11"/>
  <c r="H63" i="11"/>
  <c r="H62" i="11"/>
  <c r="H61" i="11"/>
  <c r="H60" i="11"/>
  <c r="H59" i="11"/>
  <c r="H58" i="11"/>
  <c r="H57" i="11"/>
  <c r="H56" i="11"/>
  <c r="H55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5" i="11"/>
  <c r="H34" i="11"/>
  <c r="H33" i="11"/>
  <c r="H32" i="11"/>
  <c r="H31" i="11"/>
  <c r="H30" i="11"/>
  <c r="H29" i="11"/>
  <c r="H28" i="11"/>
  <c r="H25" i="11"/>
  <c r="H24" i="11"/>
  <c r="H23" i="11"/>
  <c r="H22" i="11"/>
  <c r="H21" i="11"/>
  <c r="H20" i="11"/>
  <c r="H19" i="11"/>
  <c r="H18" i="11"/>
  <c r="H17" i="11"/>
  <c r="H14" i="11"/>
  <c r="H13" i="11"/>
  <c r="H12" i="11"/>
  <c r="H11" i="11"/>
  <c r="H10" i="11"/>
  <c r="G91" i="11"/>
  <c r="G89" i="11"/>
  <c r="G87" i="11"/>
  <c r="G74" i="11"/>
  <c r="G70" i="11"/>
  <c r="G65" i="11"/>
  <c r="G54" i="11"/>
  <c r="G46" i="11"/>
  <c r="G37" i="11"/>
  <c r="G27" i="11"/>
  <c r="G16" i="11"/>
  <c r="G9" i="11"/>
  <c r="G94" i="11" l="1"/>
  <c r="F46" i="11"/>
  <c r="D46" i="11" l="1"/>
  <c r="F91" i="11" l="1"/>
  <c r="F89" i="11"/>
  <c r="E89" i="11"/>
  <c r="F70" i="11"/>
  <c r="F16" i="11"/>
  <c r="D16" i="11" l="1"/>
  <c r="D87" i="11" l="1"/>
  <c r="E91" i="11" l="1"/>
  <c r="D91" i="11"/>
  <c r="E87" i="11"/>
  <c r="E83" i="11"/>
  <c r="E74" i="11"/>
  <c r="E70" i="11"/>
  <c r="E65" i="11"/>
  <c r="E54" i="11"/>
  <c r="E46" i="11"/>
  <c r="E37" i="11"/>
  <c r="E27" i="11"/>
  <c r="E16" i="11"/>
  <c r="E9" i="11"/>
  <c r="D83" i="11"/>
  <c r="D74" i="11"/>
  <c r="D70" i="11"/>
  <c r="D65" i="11"/>
  <c r="D54" i="11"/>
  <c r="D37" i="11"/>
  <c r="D27" i="11"/>
  <c r="D9" i="11"/>
  <c r="D94" i="11" l="1"/>
  <c r="E94" i="11"/>
  <c r="H16" i="11" l="1"/>
  <c r="F74" i="11" l="1"/>
  <c r="F27" i="11" l="1"/>
  <c r="H27" i="11" l="1"/>
  <c r="H65" i="11" l="1"/>
  <c r="H54" i="11"/>
  <c r="H9" i="11"/>
  <c r="H37" i="11" l="1"/>
  <c r="F9" i="11" l="1"/>
  <c r="F87" i="11" l="1"/>
  <c r="H94" i="11" s="1"/>
  <c r="F37" i="11"/>
  <c r="F54" i="11" l="1"/>
  <c r="F65" i="11"/>
  <c r="F94" i="11" l="1"/>
</calcChain>
</file>

<file path=xl/sharedStrings.xml><?xml version="1.0" encoding="utf-8"?>
<sst xmlns="http://schemas.openxmlformats.org/spreadsheetml/2006/main" count="155" uniqueCount="154">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</sst>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95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="106" zoomScaleNormal="106" workbookViewId="0">
      <selection activeCell="G54" sqref="G54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7" style="2" customWidth="1"/>
    <col min="5" max="5" width="14" style="2" customWidth="1"/>
    <col min="6" max="7" width="17" style="6" customWidth="1"/>
    <col min="8" max="8" width="18.140625" style="6" customWidth="1"/>
  </cols>
  <sheetData>
    <row r="1" spans="1:8" s="1" customFormat="1" ht="12.75">
      <c r="A1" s="12"/>
      <c r="B1" s="13"/>
      <c r="C1" s="14"/>
      <c r="D1" s="14"/>
      <c r="E1" s="14"/>
      <c r="F1" s="15"/>
      <c r="G1" s="15"/>
      <c r="H1" s="15"/>
    </row>
    <row r="2" spans="1:8" s="1" customFormat="1" ht="27">
      <c r="A2" s="69" t="s">
        <v>118</v>
      </c>
      <c r="B2" s="70"/>
      <c r="C2" s="70"/>
      <c r="D2" s="70"/>
      <c r="E2" s="70"/>
      <c r="F2" s="70"/>
      <c r="G2" s="70"/>
      <c r="H2" s="70"/>
    </row>
    <row r="3" spans="1:8" s="1" customFormat="1" ht="25.5">
      <c r="A3" s="67" t="s">
        <v>119</v>
      </c>
      <c r="B3" s="68"/>
      <c r="C3" s="68"/>
      <c r="D3" s="68"/>
      <c r="E3" s="68"/>
      <c r="F3" s="68"/>
      <c r="G3" s="68"/>
      <c r="H3" s="68"/>
    </row>
    <row r="4" spans="1:8" s="4" customFormat="1" ht="27">
      <c r="A4" s="67" t="s">
        <v>152</v>
      </c>
      <c r="B4" s="68"/>
      <c r="C4" s="68"/>
      <c r="D4" s="68"/>
      <c r="E4" s="68"/>
      <c r="F4" s="68"/>
      <c r="G4" s="68"/>
      <c r="H4" s="68"/>
    </row>
    <row r="5" spans="1:8" s="1" customFormat="1" ht="27.75" customHeight="1">
      <c r="A5" s="21"/>
      <c r="B5" s="22"/>
      <c r="C5" s="22"/>
      <c r="D5" s="22"/>
      <c r="E5" s="22"/>
      <c r="F5" s="22"/>
      <c r="G5" s="22"/>
      <c r="H5" s="23"/>
    </row>
    <row r="6" spans="1:8" s="26" customFormat="1" ht="25.5" customHeight="1">
      <c r="A6" s="73" t="s">
        <v>109</v>
      </c>
      <c r="B6" s="74"/>
      <c r="C6" s="74"/>
      <c r="D6" s="77" t="s">
        <v>141</v>
      </c>
      <c r="E6" s="78"/>
      <c r="F6" s="79" t="s">
        <v>149</v>
      </c>
      <c r="G6" s="80"/>
      <c r="H6" s="71" t="s">
        <v>117</v>
      </c>
    </row>
    <row r="7" spans="1:8" s="26" customFormat="1" ht="16.5" customHeight="1">
      <c r="A7" s="75"/>
      <c r="B7" s="76"/>
      <c r="C7" s="76"/>
      <c r="D7" s="27" t="s">
        <v>140</v>
      </c>
      <c r="E7" s="27" t="s">
        <v>139</v>
      </c>
      <c r="F7" s="65" t="s">
        <v>108</v>
      </c>
      <c r="G7" s="65" t="s">
        <v>153</v>
      </c>
      <c r="H7" s="72"/>
    </row>
    <row r="8" spans="1:8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8" s="31" customFormat="1" ht="12.75" customHeight="1">
      <c r="A9" s="32">
        <v>2.1</v>
      </c>
      <c r="B9" s="33" t="s">
        <v>0</v>
      </c>
      <c r="C9" s="34"/>
      <c r="D9" s="35">
        <f t="shared" ref="D9:H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 t="shared" ref="G9" si="1">SUM(G10:G14)</f>
        <v>824775595.61025095</v>
      </c>
      <c r="H9" s="35">
        <f t="shared" si="0"/>
        <v>2360988206.1485052</v>
      </c>
    </row>
    <row r="10" spans="1:8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38">
        <f>SUM(F10:G10)</f>
        <v>2337238735.8695803</v>
      </c>
    </row>
    <row r="11" spans="1:8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38">
        <f t="shared" ref="H11:H14" si="2">SUM(F11:G11)</f>
        <v>20253515.658925239</v>
      </c>
    </row>
    <row r="12" spans="1:8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38">
        <f t="shared" si="2"/>
        <v>3495954.6199999982</v>
      </c>
    </row>
    <row r="13" spans="1:8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38">
        <f t="shared" si="2"/>
        <v>0</v>
      </c>
    </row>
    <row r="14" spans="1:8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38">
        <f t="shared" si="2"/>
        <v>0</v>
      </c>
    </row>
    <row r="15" spans="1:8" s="31" customFormat="1" ht="9.75" customHeight="1">
      <c r="A15" s="36"/>
      <c r="B15" s="36"/>
      <c r="C15" s="37"/>
      <c r="D15" s="37"/>
      <c r="E15" s="37"/>
      <c r="F15" s="38"/>
      <c r="G15" s="38"/>
      <c r="H15" s="38"/>
    </row>
    <row r="16" spans="1:8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3">SUM(E17:E24)</f>
        <v>0</v>
      </c>
      <c r="F16" s="40">
        <f>SUM(F17:F25)</f>
        <v>76539478.830207944</v>
      </c>
      <c r="G16" s="40">
        <f>SUM(G17:G25)</f>
        <v>108800167.7016445</v>
      </c>
      <c r="H16" s="40">
        <f>SUM(H17:H25)</f>
        <v>185339646.53185245</v>
      </c>
    </row>
    <row r="17" spans="1:8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38">
        <f t="shared" ref="H17:H25" si="4">SUM(F17:G17)</f>
        <v>47405493.511852443</v>
      </c>
    </row>
    <row r="18" spans="1:8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38">
        <f t="shared" si="4"/>
        <v>14521375.35</v>
      </c>
    </row>
    <row r="19" spans="1:8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38">
        <f t="shared" si="4"/>
        <v>55674776</v>
      </c>
    </row>
    <row r="20" spans="1:8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38">
        <f t="shared" si="4"/>
        <v>9006514.6400000006</v>
      </c>
    </row>
    <row r="21" spans="1:8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38">
        <f t="shared" si="4"/>
        <v>6111097.5999999996</v>
      </c>
    </row>
    <row r="22" spans="1:8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38">
        <f t="shared" si="4"/>
        <v>7620</v>
      </c>
    </row>
    <row r="23" spans="1:8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38">
        <f t="shared" si="4"/>
        <v>17033749.789999999</v>
      </c>
    </row>
    <row r="24" spans="1:8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38">
        <f t="shared" si="4"/>
        <v>33634005.18</v>
      </c>
    </row>
    <row r="25" spans="1:8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38">
        <f t="shared" si="4"/>
        <v>1945014.46</v>
      </c>
    </row>
    <row r="26" spans="1:8" s="31" customFormat="1" ht="10.5" customHeight="1">
      <c r="A26" s="36"/>
      <c r="B26" s="36"/>
      <c r="C26" s="37"/>
      <c r="D26" s="37"/>
      <c r="E26" s="37"/>
      <c r="F26" s="38"/>
      <c r="G26" s="38"/>
      <c r="H26" s="38"/>
    </row>
    <row r="27" spans="1:8" s="31" customFormat="1" ht="15" customHeight="1">
      <c r="A27" s="39" t="s">
        <v>124</v>
      </c>
      <c r="B27" s="33" t="s">
        <v>27</v>
      </c>
      <c r="C27" s="34"/>
      <c r="D27" s="35">
        <f t="shared" ref="D27:F27" si="5">SUM(D28:D35)</f>
        <v>1693471858</v>
      </c>
      <c r="E27" s="35">
        <f t="shared" si="5"/>
        <v>0</v>
      </c>
      <c r="F27" s="35">
        <f t="shared" si="5"/>
        <v>9973272.6699999981</v>
      </c>
      <c r="G27" s="35">
        <f t="shared" ref="G27" si="6">SUM(G28:G35)</f>
        <v>21862466.370000001</v>
      </c>
      <c r="H27" s="35">
        <f t="shared" ref="H27" si="7">SUM(H28:H35)</f>
        <v>31835739.039999995</v>
      </c>
    </row>
    <row r="28" spans="1:8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38">
        <f t="shared" ref="H28:H35" si="8">SUM(F28:G28)</f>
        <v>2767922.56</v>
      </c>
    </row>
    <row r="29" spans="1:8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38">
        <f t="shared" si="8"/>
        <v>590823.77</v>
      </c>
    </row>
    <row r="30" spans="1:8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38">
        <f t="shared" si="8"/>
        <v>9221165.4100000001</v>
      </c>
    </row>
    <row r="31" spans="1:8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38">
        <f t="shared" si="8"/>
        <v>9999</v>
      </c>
    </row>
    <row r="32" spans="1:8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38">
        <f t="shared" si="8"/>
        <v>376310.17</v>
      </c>
    </row>
    <row r="33" spans="1:8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38">
        <f t="shared" si="8"/>
        <v>2933011.38</v>
      </c>
    </row>
    <row r="34" spans="1:8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38">
        <f t="shared" si="8"/>
        <v>12537887.799999999</v>
      </c>
    </row>
    <row r="35" spans="1:8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38">
        <f t="shared" si="8"/>
        <v>3398618.9499999997</v>
      </c>
    </row>
    <row r="36" spans="1:8" s="31" customFormat="1" ht="15" customHeight="1">
      <c r="A36" s="36"/>
      <c r="B36" s="36"/>
      <c r="C36" s="37"/>
      <c r="D36" s="37"/>
      <c r="E36" s="37"/>
      <c r="F36" s="38"/>
      <c r="G36" s="38"/>
      <c r="H36" s="38"/>
    </row>
    <row r="37" spans="1:8" s="31" customFormat="1" ht="17.25" customHeight="1">
      <c r="A37" s="39" t="s">
        <v>125</v>
      </c>
      <c r="B37" s="33" t="s">
        <v>42</v>
      </c>
      <c r="C37" s="34"/>
      <c r="D37" s="35">
        <f t="shared" ref="D37:H37" si="9">SUM(D38:D44)</f>
        <v>2428663115</v>
      </c>
      <c r="E37" s="35">
        <f t="shared" si="9"/>
        <v>0</v>
      </c>
      <c r="F37" s="35">
        <f t="shared" si="9"/>
        <v>513805130.97680354</v>
      </c>
      <c r="G37" s="35">
        <f t="shared" ref="G37" si="10">SUM(G38:G44)</f>
        <v>274853883.7327674</v>
      </c>
      <c r="H37" s="35">
        <f t="shared" si="9"/>
        <v>788659014.709571</v>
      </c>
    </row>
    <row r="38" spans="1:8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38">
        <f t="shared" ref="H38:H52" si="11">SUM(F38:G38)</f>
        <v>787865271.10957098</v>
      </c>
    </row>
    <row r="39" spans="1:8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38">
        <f t="shared" si="11"/>
        <v>0</v>
      </c>
    </row>
    <row r="40" spans="1:8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38">
        <f t="shared" si="11"/>
        <v>0</v>
      </c>
    </row>
    <row r="41" spans="1:8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38">
        <f t="shared" si="11"/>
        <v>0</v>
      </c>
    </row>
    <row r="42" spans="1:8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38">
        <f t="shared" si="11"/>
        <v>0</v>
      </c>
    </row>
    <row r="43" spans="1:8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38">
        <f t="shared" si="11"/>
        <v>793743.6</v>
      </c>
    </row>
    <row r="44" spans="1:8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38">
        <f t="shared" si="11"/>
        <v>0</v>
      </c>
    </row>
    <row r="45" spans="1:8" s="45" customFormat="1" ht="15" customHeight="1">
      <c r="A45" s="42"/>
      <c r="B45" s="42"/>
      <c r="C45" s="43"/>
      <c r="D45" s="43"/>
      <c r="E45" s="43"/>
      <c r="F45" s="44"/>
      <c r="G45" s="44"/>
      <c r="H45" s="38">
        <f t="shared" si="11"/>
        <v>0</v>
      </c>
    </row>
    <row r="46" spans="1:8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2">SUM(E47:E53)</f>
        <v>0</v>
      </c>
      <c r="F46" s="35">
        <f t="shared" si="12"/>
        <v>0</v>
      </c>
      <c r="G46" s="35">
        <f t="shared" ref="G46" si="13">SUM(G47:G53)</f>
        <v>0</v>
      </c>
      <c r="H46" s="38">
        <f t="shared" si="11"/>
        <v>0</v>
      </c>
    </row>
    <row r="47" spans="1:8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38">
        <f t="shared" si="11"/>
        <v>0</v>
      </c>
    </row>
    <row r="48" spans="1:8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38">
        <f t="shared" si="11"/>
        <v>0</v>
      </c>
    </row>
    <row r="49" spans="1:8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38">
        <f t="shared" si="11"/>
        <v>0</v>
      </c>
    </row>
    <row r="50" spans="1:8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38">
        <f t="shared" si="11"/>
        <v>0</v>
      </c>
    </row>
    <row r="51" spans="1:8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38">
        <f t="shared" si="11"/>
        <v>0</v>
      </c>
    </row>
    <row r="52" spans="1:8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38">
        <f t="shared" si="11"/>
        <v>0</v>
      </c>
    </row>
    <row r="53" spans="1:8" s="31" customFormat="1" ht="12.75">
      <c r="A53" s="42"/>
      <c r="B53" s="42"/>
      <c r="C53" s="37"/>
      <c r="D53" s="37"/>
      <c r="E53" s="37"/>
      <c r="F53" s="38"/>
      <c r="G53" s="38"/>
      <c r="H53" s="38"/>
    </row>
    <row r="54" spans="1:8" s="31" customFormat="1" ht="12.75" customHeight="1">
      <c r="A54" s="46" t="s">
        <v>127</v>
      </c>
      <c r="B54" s="9" t="s">
        <v>70</v>
      </c>
      <c r="C54" s="8"/>
      <c r="D54" s="35">
        <f t="shared" ref="D54:F54" si="14">SUM(D55:D63)</f>
        <v>87405099</v>
      </c>
      <c r="E54" s="35">
        <f t="shared" si="14"/>
        <v>0</v>
      </c>
      <c r="F54" s="35">
        <f t="shared" si="14"/>
        <v>37706624.399999999</v>
      </c>
      <c r="G54" s="35">
        <f t="shared" ref="G54" si="15">SUM(G55:G63)</f>
        <v>54703883.219999991</v>
      </c>
      <c r="H54" s="35">
        <f t="shared" ref="H54" si="16">SUM(H55:H63)</f>
        <v>92410507.61999999</v>
      </c>
    </row>
    <row r="55" spans="1:8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38">
        <f t="shared" ref="H55:H63" si="17">SUM(F55:G55)</f>
        <v>50730104.099999994</v>
      </c>
    </row>
    <row r="56" spans="1:8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38">
        <f t="shared" si="17"/>
        <v>3049354.68</v>
      </c>
    </row>
    <row r="57" spans="1:8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38">
        <f t="shared" si="17"/>
        <v>1000219.5700000001</v>
      </c>
    </row>
    <row r="58" spans="1:8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38">
        <f t="shared" si="17"/>
        <v>36041441.079999998</v>
      </c>
    </row>
    <row r="59" spans="1:8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38">
        <f t="shared" si="17"/>
        <v>1589388.19</v>
      </c>
    </row>
    <row r="60" spans="1:8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38">
        <f t="shared" si="17"/>
        <v>0</v>
      </c>
    </row>
    <row r="61" spans="1:8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38">
        <f t="shared" si="17"/>
        <v>0</v>
      </c>
    </row>
    <row r="62" spans="1:8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38">
        <f t="shared" si="17"/>
        <v>0</v>
      </c>
    </row>
    <row r="63" spans="1:8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38">
        <f t="shared" si="17"/>
        <v>0</v>
      </c>
    </row>
    <row r="64" spans="1:8" s="31" customFormat="1" ht="15" customHeight="1">
      <c r="A64" s="42"/>
      <c r="B64" s="42"/>
      <c r="C64" s="37"/>
      <c r="D64" s="41"/>
      <c r="E64" s="37"/>
      <c r="F64" s="38"/>
      <c r="G64" s="38"/>
      <c r="H64" s="38"/>
    </row>
    <row r="65" spans="1:8" s="31" customFormat="1" ht="12.75" customHeight="1">
      <c r="A65" s="47">
        <v>2.7</v>
      </c>
      <c r="B65" s="48" t="s">
        <v>86</v>
      </c>
      <c r="C65" s="49"/>
      <c r="D65" s="35">
        <f t="shared" ref="D65:H65" si="18">SUM(D66:D68)</f>
        <v>117190533</v>
      </c>
      <c r="E65" s="35">
        <f t="shared" si="18"/>
        <v>0</v>
      </c>
      <c r="F65" s="35">
        <f t="shared" si="18"/>
        <v>11483931.550000001</v>
      </c>
      <c r="G65" s="35">
        <f t="shared" ref="G65" si="19">SUM(G66:G68)</f>
        <v>33855859.159999996</v>
      </c>
      <c r="H65" s="35">
        <f t="shared" si="18"/>
        <v>45339790.709999993</v>
      </c>
    </row>
    <row r="66" spans="1:8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38">
        <f t="shared" ref="H66:H77" si="20">SUM(F66:G66)</f>
        <v>45339790.709999993</v>
      </c>
    </row>
    <row r="67" spans="1:8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38">
        <f t="shared" si="20"/>
        <v>0</v>
      </c>
    </row>
    <row r="68" spans="1:8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H68" s="38">
        <f t="shared" si="20"/>
        <v>0</v>
      </c>
    </row>
    <row r="69" spans="1:8" s="31" customFormat="1" ht="12.75">
      <c r="A69" s="42"/>
      <c r="B69" s="42"/>
      <c r="C69" s="50"/>
      <c r="D69" s="50"/>
      <c r="E69" s="50"/>
      <c r="F69" s="38"/>
      <c r="G69" s="38"/>
      <c r="H69" s="38"/>
    </row>
    <row r="70" spans="1:8" s="31" customFormat="1" ht="12.75" customHeight="1">
      <c r="A70" s="47" t="s">
        <v>129</v>
      </c>
      <c r="B70" s="9" t="s">
        <v>93</v>
      </c>
      <c r="C70" s="8"/>
      <c r="D70" s="35">
        <f t="shared" ref="D70:E70" si="21">SUM(D71:D72)</f>
        <v>24809</v>
      </c>
      <c r="E70" s="35">
        <f t="shared" si="21"/>
        <v>0</v>
      </c>
      <c r="F70" s="35">
        <f>SUM(F71)</f>
        <v>0</v>
      </c>
      <c r="G70" s="35">
        <f>SUM(G71)</f>
        <v>0</v>
      </c>
      <c r="H70" s="38">
        <f>SUM(H71:H72)</f>
        <v>0</v>
      </c>
    </row>
    <row r="71" spans="1:8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38">
        <f t="shared" si="20"/>
        <v>0</v>
      </c>
    </row>
    <row r="72" spans="1:8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H72" s="38">
        <f t="shared" si="20"/>
        <v>0</v>
      </c>
    </row>
    <row r="73" spans="1:8" s="31" customFormat="1" ht="15" customHeight="1">
      <c r="A73" s="42"/>
      <c r="B73" s="42"/>
      <c r="C73" s="50"/>
      <c r="D73" s="50"/>
      <c r="E73" s="50"/>
      <c r="F73" s="38"/>
      <c r="G73" s="38"/>
      <c r="H73" s="38"/>
    </row>
    <row r="74" spans="1:8" s="45" customFormat="1" ht="15" customHeight="1">
      <c r="A74" s="39" t="s">
        <v>130</v>
      </c>
      <c r="B74" s="33" t="s">
        <v>101</v>
      </c>
      <c r="C74" s="34"/>
      <c r="D74" s="35">
        <f>SUM(D75:D76)</f>
        <v>13094</v>
      </c>
      <c r="E74" s="35">
        <f t="shared" ref="E74" si="22">SUM(E75:E76)</f>
        <v>0</v>
      </c>
      <c r="F74" s="35">
        <f t="shared" ref="F74:G74" si="23">SUM(F75:F76)</f>
        <v>0</v>
      </c>
      <c r="G74" s="35">
        <f t="shared" si="23"/>
        <v>0</v>
      </c>
      <c r="H74" s="35">
        <f>SUM(H75:H77)</f>
        <v>0</v>
      </c>
    </row>
    <row r="75" spans="1:8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38">
        <f t="shared" si="20"/>
        <v>0</v>
      </c>
    </row>
    <row r="76" spans="1:8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38">
        <f t="shared" si="20"/>
        <v>0</v>
      </c>
    </row>
    <row r="77" spans="1:8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38">
        <f t="shared" si="20"/>
        <v>0</v>
      </c>
    </row>
    <row r="78" spans="1:8" s="45" customFormat="1" ht="15" customHeight="1">
      <c r="A78" s="42"/>
      <c r="B78" s="42"/>
      <c r="C78" s="43"/>
      <c r="D78" s="43"/>
      <c r="E78" s="43"/>
      <c r="F78" s="44"/>
      <c r="G78" s="44"/>
      <c r="H78" s="38"/>
    </row>
    <row r="79" spans="1:8" s="45" customFormat="1" ht="15" customHeight="1">
      <c r="A79" s="42"/>
      <c r="B79" s="42"/>
      <c r="C79" s="43"/>
      <c r="D79" s="43"/>
      <c r="E79" s="43"/>
      <c r="F79" s="44"/>
      <c r="G79" s="44"/>
      <c r="H79" s="38"/>
    </row>
    <row r="80" spans="1:8" s="45" customFormat="1" ht="15" customHeight="1">
      <c r="A80" s="42"/>
      <c r="B80" s="42"/>
      <c r="C80" s="43"/>
      <c r="D80" s="43"/>
      <c r="E80" s="43"/>
      <c r="F80" s="44"/>
      <c r="G80" s="44"/>
      <c r="H80" s="38"/>
    </row>
    <row r="81" spans="1:8" s="45" customFormat="1" ht="15" customHeight="1">
      <c r="A81" s="42"/>
      <c r="B81" s="42"/>
      <c r="C81" s="43"/>
      <c r="D81" s="43"/>
      <c r="E81" s="43"/>
      <c r="F81" s="44"/>
      <c r="G81" s="44"/>
      <c r="H81" s="38"/>
    </row>
    <row r="82" spans="1:8" s="45" customFormat="1" ht="12.75" customHeight="1">
      <c r="A82" s="52" t="s">
        <v>132</v>
      </c>
      <c r="B82" s="52"/>
      <c r="C82" s="43"/>
      <c r="D82" s="43"/>
      <c r="E82" s="43"/>
      <c r="F82" s="44"/>
      <c r="G82" s="44"/>
      <c r="H82" s="38"/>
    </row>
    <row r="83" spans="1:8" s="45" customFormat="1" ht="15" customHeight="1">
      <c r="A83" s="53">
        <v>4.0999999999999996</v>
      </c>
      <c r="B83" s="54" t="s">
        <v>110</v>
      </c>
      <c r="D83" s="35">
        <f t="shared" ref="D83:E83" si="24">SUM(D84:D85)</f>
        <v>0</v>
      </c>
      <c r="E83" s="35">
        <f t="shared" si="24"/>
        <v>0</v>
      </c>
      <c r="F83" s="38">
        <v>0</v>
      </c>
      <c r="G83" s="38">
        <v>0</v>
      </c>
      <c r="H83" s="38">
        <f>SUM(H84:H85)</f>
        <v>0</v>
      </c>
    </row>
    <row r="84" spans="1:8" s="45" customFormat="1" ht="15" customHeight="1">
      <c r="A84" s="42"/>
      <c r="B84" s="42" t="s">
        <v>111</v>
      </c>
      <c r="C84" s="55" t="s">
        <v>114</v>
      </c>
      <c r="D84" s="38">
        <v>0</v>
      </c>
      <c r="E84" s="55"/>
      <c r="F84" s="38">
        <v>0</v>
      </c>
      <c r="G84" s="38">
        <v>0</v>
      </c>
      <c r="H84" s="38">
        <f t="shared" ref="H84:H85" si="25">SUM(F84:G84)</f>
        <v>0</v>
      </c>
    </row>
    <row r="85" spans="1:8" s="45" customFormat="1" ht="15" customHeight="1">
      <c r="A85" s="42"/>
      <c r="B85" s="42" t="s">
        <v>112</v>
      </c>
      <c r="C85" s="55" t="s">
        <v>113</v>
      </c>
      <c r="D85" s="38">
        <v>0</v>
      </c>
      <c r="E85" s="55"/>
      <c r="F85" s="38">
        <v>0</v>
      </c>
      <c r="G85" s="38">
        <v>0</v>
      </c>
      <c r="H85" s="38">
        <f t="shared" si="25"/>
        <v>0</v>
      </c>
    </row>
    <row r="86" spans="1:8" s="45" customFormat="1" ht="15" customHeight="1">
      <c r="A86" s="42"/>
      <c r="B86" s="42"/>
      <c r="C86" s="55"/>
      <c r="D86" s="38"/>
      <c r="E86" s="55"/>
      <c r="F86" s="38"/>
      <c r="G86" s="38"/>
      <c r="H86" s="38"/>
    </row>
    <row r="87" spans="1:8" s="31" customFormat="1" ht="12.75" customHeight="1">
      <c r="A87" s="46" t="s">
        <v>128</v>
      </c>
      <c r="B87" s="9" t="s">
        <v>98</v>
      </c>
      <c r="C87" s="8"/>
      <c r="D87" s="35">
        <f t="shared" ref="D87:E87" si="26">SUM(D88:D89)</f>
        <v>23185197</v>
      </c>
      <c r="E87" s="35">
        <f t="shared" si="26"/>
        <v>0</v>
      </c>
      <c r="F87" s="35">
        <f t="shared" ref="F87:G87" si="27">SUM(F88:F89)</f>
        <v>0</v>
      </c>
      <c r="G87" s="35">
        <f t="shared" si="27"/>
        <v>0</v>
      </c>
      <c r="H87" s="38">
        <f>SUM(H88:H89)</f>
        <v>0</v>
      </c>
    </row>
    <row r="88" spans="1:8" s="31" customFormat="1" ht="12.75">
      <c r="A88" s="42"/>
      <c r="B88" s="42" t="s">
        <v>99</v>
      </c>
      <c r="C88" s="37" t="s">
        <v>100</v>
      </c>
      <c r="D88" s="38">
        <v>23185197</v>
      </c>
      <c r="E88" s="35">
        <f t="shared" ref="D88:F91" si="28">SUM(E89:E90)</f>
        <v>0</v>
      </c>
      <c r="F88" s="35">
        <f t="shared" si="28"/>
        <v>0</v>
      </c>
      <c r="G88" s="35">
        <f t="shared" ref="G88:G89" si="29">SUM(G89:G90)</f>
        <v>0</v>
      </c>
      <c r="H88" s="38">
        <f t="shared" ref="H88:H92" si="30">SUM(F88:G88)</f>
        <v>0</v>
      </c>
    </row>
    <row r="89" spans="1:8" s="45" customFormat="1" ht="15" customHeight="1">
      <c r="A89" s="42"/>
      <c r="B89" s="42" t="s">
        <v>112</v>
      </c>
      <c r="C89" s="37" t="s">
        <v>115</v>
      </c>
      <c r="D89" s="38">
        <v>0</v>
      </c>
      <c r="E89" s="35">
        <f t="shared" si="28"/>
        <v>0</v>
      </c>
      <c r="F89" s="35">
        <f t="shared" si="28"/>
        <v>0</v>
      </c>
      <c r="G89" s="35">
        <f t="shared" si="29"/>
        <v>0</v>
      </c>
      <c r="H89" s="38">
        <f t="shared" si="30"/>
        <v>0</v>
      </c>
    </row>
    <row r="90" spans="1:8" s="31" customFormat="1" ht="15" customHeight="1">
      <c r="A90" s="56"/>
      <c r="B90" s="56"/>
      <c r="C90" s="57"/>
      <c r="D90" s="57"/>
      <c r="E90" s="57"/>
      <c r="F90" s="35"/>
      <c r="G90" s="35"/>
      <c r="H90" s="38"/>
    </row>
    <row r="91" spans="1:8" s="31" customFormat="1" ht="12.75">
      <c r="A91" s="58">
        <v>4.3</v>
      </c>
      <c r="B91" s="28" t="s">
        <v>121</v>
      </c>
      <c r="C91" s="59"/>
      <c r="D91" s="35">
        <f t="shared" si="28"/>
        <v>0</v>
      </c>
      <c r="E91" s="35">
        <f t="shared" si="28"/>
        <v>0</v>
      </c>
      <c r="F91" s="35">
        <f t="shared" si="28"/>
        <v>0</v>
      </c>
      <c r="G91" s="35">
        <f t="shared" ref="G91" si="31">SUM(G92:G93)</f>
        <v>0</v>
      </c>
      <c r="H91" s="38">
        <f>SUM(H92)</f>
        <v>0</v>
      </c>
    </row>
    <row r="92" spans="1:8" s="31" customFormat="1" ht="12.75">
      <c r="A92" s="56"/>
      <c r="B92" s="56" t="s">
        <v>116</v>
      </c>
      <c r="C92" s="57" t="s">
        <v>122</v>
      </c>
      <c r="D92" s="57"/>
      <c r="E92" s="57"/>
      <c r="F92" s="38"/>
      <c r="G92" s="38"/>
      <c r="H92" s="38">
        <f t="shared" si="30"/>
        <v>0</v>
      </c>
    </row>
    <row r="93" spans="1:8" s="31" customFormat="1" ht="15" customHeight="1">
      <c r="A93" s="56"/>
      <c r="B93" s="56"/>
      <c r="C93" s="57"/>
      <c r="D93" s="57"/>
      <c r="E93" s="57"/>
      <c r="F93" s="35"/>
      <c r="G93" s="35"/>
    </row>
    <row r="94" spans="1:8" s="5" customFormat="1" ht="18.75" customHeight="1">
      <c r="A94" s="60"/>
      <c r="B94" s="61"/>
      <c r="C94" s="62" t="s">
        <v>120</v>
      </c>
      <c r="D94" s="63">
        <f>SUM(D9+D16+D27+D37+D46+D54+D65+D70+D74+D83+D87+D91)</f>
        <v>16186047314</v>
      </c>
      <c r="E94" s="63">
        <f>SUM(E9+E16+E27+E37+E46+E54+E65+E70+E74+E83+E87+E91)</f>
        <v>0</v>
      </c>
      <c r="F94" s="63">
        <f>SUM(F9+F16+F27+F37+F46+F54+F65+F70+F74+F83+F87+F91)</f>
        <v>2185721048.9652662</v>
      </c>
      <c r="G94" s="63">
        <f>SUM(G9+G16+G27+G37+G46+G54+G65+G70+G74+G83+G87+G91)</f>
        <v>1318851855.794663</v>
      </c>
      <c r="H94" s="63">
        <f>SUM(H9+H16+H27+H37+H46+H54+H65+H70+H74+H83+H87+H91)</f>
        <v>3504572904.7599282</v>
      </c>
    </row>
    <row r="95" spans="1:8" s="5" customFormat="1">
      <c r="A95" s="3"/>
      <c r="B95" s="10"/>
      <c r="C95" s="2"/>
      <c r="D95" s="2"/>
      <c r="E95" s="2"/>
      <c r="F95" s="6"/>
      <c r="G95" s="6"/>
    </row>
    <row r="96" spans="1:8" s="5" customFormat="1">
      <c r="A96" s="3"/>
      <c r="B96" s="10"/>
      <c r="C96" s="2"/>
      <c r="D96" s="2"/>
      <c r="E96" s="2"/>
      <c r="F96" s="6"/>
      <c r="G96" s="6"/>
      <c r="H96" s="11"/>
    </row>
    <row r="97" spans="1:8" s="5" customFormat="1">
      <c r="A97" s="3"/>
      <c r="B97" s="10"/>
      <c r="C97" s="2"/>
      <c r="D97" s="2"/>
      <c r="E97" s="2"/>
      <c r="F97" s="6"/>
      <c r="G97" s="6"/>
    </row>
    <row r="98" spans="1:8" s="5" customFormat="1">
      <c r="A98" s="3"/>
      <c r="B98" s="10"/>
      <c r="C98" s="2"/>
      <c r="D98" s="6"/>
      <c r="E98" s="2"/>
      <c r="F98" s="6"/>
      <c r="G98" s="6"/>
      <c r="H98" s="11"/>
    </row>
    <row r="99" spans="1:8" s="5" customFormat="1">
      <c r="A99" s="3"/>
      <c r="B99" s="10"/>
      <c r="C99" s="2"/>
      <c r="D99" s="2"/>
      <c r="E99" s="2"/>
      <c r="F99" s="6"/>
      <c r="G99" s="6"/>
      <c r="H99" s="7"/>
    </row>
    <row r="100" spans="1:8" s="5" customFormat="1">
      <c r="A100" s="3"/>
      <c r="B100" s="10"/>
      <c r="C100" s="2"/>
      <c r="D100" s="2"/>
      <c r="E100" s="2"/>
      <c r="F100" s="6"/>
      <c r="G100" s="6"/>
      <c r="H100" s="7"/>
    </row>
    <row r="101" spans="1:8" s="5" customFormat="1" ht="14.25">
      <c r="A101" s="66"/>
      <c r="B101" s="66"/>
      <c r="C101" s="66"/>
      <c r="D101" s="20"/>
      <c r="E101" s="20"/>
      <c r="F101" s="7"/>
      <c r="G101" s="7"/>
    </row>
    <row r="102" spans="1:8" s="5" customFormat="1">
      <c r="A102" s="3"/>
      <c r="B102" s="10"/>
      <c r="C102" s="2"/>
      <c r="D102" s="2"/>
      <c r="E102" s="2"/>
      <c r="F102" s="6"/>
      <c r="G102" s="6"/>
      <c r="H102" s="7"/>
    </row>
    <row r="103" spans="1:8" s="5" customFormat="1">
      <c r="A103" s="3"/>
      <c r="B103" s="10"/>
      <c r="C103" s="2"/>
      <c r="D103" s="2"/>
      <c r="E103" s="2"/>
      <c r="F103" s="6"/>
      <c r="G103" s="6"/>
      <c r="H103" s="7"/>
    </row>
    <row r="104" spans="1:8" s="5" customFormat="1">
      <c r="A104" s="3"/>
      <c r="B104" s="10"/>
      <c r="C104" s="2"/>
      <c r="D104" s="2"/>
      <c r="E104" s="2"/>
      <c r="F104" s="6"/>
      <c r="G104" s="6"/>
    </row>
    <row r="105" spans="1:8" s="5" customFormat="1">
      <c r="A105" s="3"/>
      <c r="B105" s="10"/>
      <c r="C105" s="2"/>
      <c r="D105" s="2"/>
      <c r="E105" s="2"/>
      <c r="F105" s="6"/>
      <c r="G105" s="6"/>
    </row>
    <row r="106" spans="1:8" s="5" customFormat="1" ht="27.75" customHeight="1">
      <c r="A106" s="24" t="s">
        <v>142</v>
      </c>
      <c r="B106" s="10" t="s">
        <v>143</v>
      </c>
      <c r="C106" s="2"/>
      <c r="D106" s="2"/>
      <c r="E106" s="2"/>
      <c r="F106" s="6"/>
      <c r="G106" s="6"/>
    </row>
    <row r="107" spans="1:8" s="1" customFormat="1" ht="10.5" customHeight="1">
      <c r="B107" s="16"/>
      <c r="C107" s="17"/>
      <c r="D107" s="16"/>
      <c r="E107" s="18"/>
      <c r="F107" s="17"/>
      <c r="G107" s="17"/>
    </row>
    <row r="108" spans="1:8" s="1" customFormat="1" ht="15.2" customHeight="1">
      <c r="A108" s="25" t="s">
        <v>144</v>
      </c>
      <c r="B108" s="16" t="s">
        <v>145</v>
      </c>
      <c r="C108" s="17"/>
      <c r="D108" s="16"/>
      <c r="E108" s="18"/>
      <c r="F108" s="19"/>
      <c r="G108" s="19"/>
    </row>
    <row r="109" spans="1:8" s="1" customFormat="1" ht="15.2" customHeight="1">
      <c r="B109" s="16"/>
      <c r="C109" s="17"/>
      <c r="D109" s="16"/>
      <c r="E109" s="18"/>
      <c r="F109" s="19"/>
      <c r="G109" s="19"/>
    </row>
    <row r="110" spans="1:8" s="1" customFormat="1" ht="15.2" customHeight="1">
      <c r="A110" s="25" t="s">
        <v>146</v>
      </c>
      <c r="B110" s="16" t="s">
        <v>147</v>
      </c>
      <c r="C110" s="17"/>
      <c r="D110" s="16"/>
      <c r="E110" s="18"/>
      <c r="F110" s="17"/>
      <c r="G110" s="17"/>
    </row>
    <row r="111" spans="1:8" s="1" customFormat="1" ht="15.2" customHeight="1">
      <c r="B111" s="16" t="s">
        <v>148</v>
      </c>
      <c r="C111" s="17"/>
      <c r="D111" s="16"/>
      <c r="E111" s="18"/>
      <c r="F111" s="17"/>
      <c r="G111" s="17"/>
    </row>
    <row r="112" spans="1:8">
      <c r="B112" s="3"/>
      <c r="C112" s="10"/>
      <c r="F112" s="2"/>
      <c r="G112" s="2"/>
    </row>
  </sheetData>
  <autoFilter ref="F1:F107"/>
  <mergeCells count="8">
    <mergeCell ref="A101:C101"/>
    <mergeCell ref="A3:H3"/>
    <mergeCell ref="A2:H2"/>
    <mergeCell ref="A4:H4"/>
    <mergeCell ref="H6:H7"/>
    <mergeCell ref="A6:C7"/>
    <mergeCell ref="D6:E6"/>
    <mergeCell ref="F6:G6"/>
  </mergeCells>
  <pageMargins left="0.5" right="0.5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2025-03-04T20:51:33Z</cp:lastPrinted>
  <dcterms:created xsi:type="dcterms:W3CDTF">2003-10-06T12:51:23Z</dcterms:created>
  <dcterms:modified xsi:type="dcterms:W3CDTF">2025-03-04T20:51:50Z</dcterms:modified>
</cp:coreProperties>
</file>