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Enero 2024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1'!$F$1:$F$107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F91" i="11" l="1"/>
  <c r="F89" i="11"/>
  <c r="E89" i="11"/>
  <c r="F70" i="11"/>
  <c r="F16" i="11"/>
  <c r="G16" i="11"/>
  <c r="D16" i="11" l="1"/>
  <c r="G25" i="11" l="1"/>
  <c r="D87" i="11" l="1"/>
  <c r="G92" i="11" l="1"/>
  <c r="G85" i="11"/>
  <c r="G84" i="11"/>
  <c r="G77" i="11"/>
  <c r="G76" i="11"/>
  <c r="G75" i="11"/>
  <c r="G72" i="11"/>
  <c r="G68" i="11"/>
  <c r="G61" i="11"/>
  <c r="G52" i="11"/>
  <c r="G51" i="11"/>
  <c r="G50" i="11"/>
  <c r="G49" i="11"/>
  <c r="G48" i="11"/>
  <c r="G47" i="11"/>
  <c r="G46" i="11"/>
  <c r="G44" i="11"/>
  <c r="G42" i="11"/>
  <c r="G41" i="11"/>
  <c r="G40" i="11"/>
  <c r="E91" i="11" l="1"/>
  <c r="D91" i="11"/>
  <c r="E87" i="11"/>
  <c r="E83" i="11"/>
  <c r="E74" i="11"/>
  <c r="E70" i="11"/>
  <c r="E65" i="11"/>
  <c r="E54" i="11"/>
  <c r="E46" i="11"/>
  <c r="E37" i="11"/>
  <c r="E27" i="11"/>
  <c r="E16" i="11"/>
  <c r="E9" i="11"/>
  <c r="D83" i="11"/>
  <c r="D74" i="11"/>
  <c r="D70" i="11"/>
  <c r="D65" i="11"/>
  <c r="D54" i="11"/>
  <c r="D37" i="11"/>
  <c r="D27" i="11"/>
  <c r="D9" i="11"/>
  <c r="D94" i="11" l="1"/>
  <c r="E94" i="11"/>
  <c r="G71" i="11"/>
  <c r="G67" i="11"/>
  <c r="G66" i="11"/>
  <c r="G63" i="11"/>
  <c r="G62" i="11"/>
  <c r="G60" i="11"/>
  <c r="G59" i="11"/>
  <c r="G58" i="11"/>
  <c r="G57" i="11"/>
  <c r="G56" i="11"/>
  <c r="G55" i="11"/>
  <c r="G43" i="11"/>
  <c r="G39" i="11"/>
  <c r="G38" i="11"/>
  <c r="G35" i="11"/>
  <c r="G34" i="11"/>
  <c r="G33" i="11"/>
  <c r="G32" i="11"/>
  <c r="G31" i="11"/>
  <c r="G30" i="11"/>
  <c r="G29" i="11"/>
  <c r="G28" i="11"/>
  <c r="G24" i="11"/>
  <c r="G23" i="11"/>
  <c r="G22" i="11"/>
  <c r="G21" i="11"/>
  <c r="G20" i="11"/>
  <c r="G19" i="11"/>
  <c r="G18" i="11"/>
  <c r="G17" i="11"/>
  <c r="G12" i="11"/>
  <c r="G11" i="11"/>
  <c r="G13" i="11" l="1"/>
  <c r="G14" i="11"/>
  <c r="G10" i="11" l="1"/>
  <c r="F74" i="11" l="1"/>
  <c r="G74" i="11" l="1"/>
  <c r="F27" i="11" l="1"/>
  <c r="G27" i="11" l="1"/>
  <c r="G83" i="11" l="1"/>
  <c r="G70" i="11"/>
  <c r="G65" i="11"/>
  <c r="G54" i="11"/>
  <c r="G9" i="11"/>
  <c r="G37" i="11" l="1"/>
  <c r="G89" i="11" l="1"/>
  <c r="F9" i="11"/>
  <c r="G88" i="11" l="1"/>
  <c r="G91" i="11"/>
  <c r="F87" i="11" l="1"/>
  <c r="G87" i="11" s="1"/>
  <c r="G94" i="11" s="1"/>
  <c r="F37" i="11"/>
  <c r="F54" i="11" l="1"/>
  <c r="F65" i="11"/>
  <c r="F94" i="11" l="1"/>
</calcChain>
</file>

<file path=xl/sharedStrings.xml><?xml version="1.0" encoding="utf-8"?>
<sst xmlns="http://schemas.openxmlformats.org/spreadsheetml/2006/main" count="154" uniqueCount="153">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</sst>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43" fontId="35" fillId="0" borderId="0" xfId="1" applyFont="1" applyBorder="1"/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88" zoomScale="106" zoomScaleNormal="106" workbookViewId="0">
      <selection activeCell="E15" sqref="E15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6" width="17" style="6" customWidth="1"/>
    <col min="7" max="7" width="18.140625" style="6" customWidth="1"/>
  </cols>
  <sheetData>
    <row r="1" spans="1:7" s="1" customFormat="1" ht="12.75">
      <c r="A1" s="12"/>
      <c r="B1" s="13"/>
      <c r="C1" s="14"/>
      <c r="D1" s="14"/>
      <c r="E1" s="14"/>
      <c r="F1" s="15"/>
      <c r="G1" s="15"/>
    </row>
    <row r="2" spans="1:7" s="1" customFormat="1" ht="27">
      <c r="A2" s="69" t="s">
        <v>118</v>
      </c>
      <c r="B2" s="70"/>
      <c r="C2" s="70"/>
      <c r="D2" s="70"/>
      <c r="E2" s="70"/>
      <c r="F2" s="70"/>
      <c r="G2" s="70"/>
    </row>
    <row r="3" spans="1:7" s="1" customFormat="1" ht="25.5">
      <c r="A3" s="67" t="s">
        <v>119</v>
      </c>
      <c r="B3" s="68"/>
      <c r="C3" s="68"/>
      <c r="D3" s="68"/>
      <c r="E3" s="68"/>
      <c r="F3" s="68"/>
      <c r="G3" s="68"/>
    </row>
    <row r="4" spans="1:7" s="4" customFormat="1" ht="27">
      <c r="A4" s="67" t="s">
        <v>150</v>
      </c>
      <c r="B4" s="68"/>
      <c r="C4" s="68"/>
      <c r="D4" s="68"/>
      <c r="E4" s="68"/>
      <c r="F4" s="68"/>
      <c r="G4" s="68"/>
    </row>
    <row r="5" spans="1:7" s="1" customFormat="1" ht="27.75" customHeight="1">
      <c r="A5" s="21"/>
      <c r="B5" s="22"/>
      <c r="C5" s="22"/>
      <c r="D5" s="22"/>
      <c r="E5" s="22"/>
      <c r="F5" s="23"/>
      <c r="G5" s="23"/>
    </row>
    <row r="6" spans="1:7" s="26" customFormat="1" ht="25.5" customHeight="1">
      <c r="A6" s="73" t="s">
        <v>109</v>
      </c>
      <c r="B6" s="74"/>
      <c r="C6" s="74"/>
      <c r="D6" s="77" t="s">
        <v>141</v>
      </c>
      <c r="E6" s="78"/>
      <c r="F6" s="65" t="s">
        <v>149</v>
      </c>
      <c r="G6" s="71" t="s">
        <v>117</v>
      </c>
    </row>
    <row r="7" spans="1:7" s="26" customFormat="1" ht="16.5" customHeight="1">
      <c r="A7" s="75"/>
      <c r="B7" s="76"/>
      <c r="C7" s="76"/>
      <c r="D7" s="27" t="s">
        <v>140</v>
      </c>
      <c r="E7" s="27" t="s">
        <v>139</v>
      </c>
      <c r="F7" s="28" t="s">
        <v>108</v>
      </c>
      <c r="G7" s="72"/>
    </row>
    <row r="8" spans="1:7" s="32" customFormat="1" ht="22.5" customHeight="1">
      <c r="A8" s="29" t="s">
        <v>131</v>
      </c>
      <c r="B8" s="29"/>
      <c r="C8" s="30"/>
      <c r="D8" s="30"/>
      <c r="E8" s="30"/>
      <c r="F8" s="31"/>
    </row>
    <row r="9" spans="1:7" s="32" customFormat="1" ht="12.75" customHeight="1">
      <c r="A9" s="33">
        <v>2.1</v>
      </c>
      <c r="B9" s="34" t="s">
        <v>0</v>
      </c>
      <c r="C9" s="35"/>
      <c r="D9" s="36">
        <f t="shared" ref="D9:G9" si="0">SUM(D10:D14)</f>
        <v>11218460278</v>
      </c>
      <c r="E9" s="36">
        <f t="shared" si="0"/>
        <v>0</v>
      </c>
      <c r="F9" s="36">
        <f t="shared" si="0"/>
        <v>1532905272.2669137</v>
      </c>
      <c r="G9" s="36">
        <f t="shared" si="0"/>
        <v>1532905272.2669137</v>
      </c>
    </row>
    <row r="10" spans="1:7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f>SUM(F10:F10)</f>
        <v>1521720370.5569136</v>
      </c>
    </row>
    <row r="11" spans="1:7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f>SUM(F11:F11)</f>
        <v>10009551.980000002</v>
      </c>
    </row>
    <row r="12" spans="1:7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f>SUM(F12:F12)</f>
        <v>1175349.7299999991</v>
      </c>
    </row>
    <row r="13" spans="1:7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f>SUM(F13:F13)</f>
        <v>0</v>
      </c>
    </row>
    <row r="14" spans="1:7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f>SUM(F14:F14)</f>
        <v>0</v>
      </c>
    </row>
    <row r="15" spans="1:7" s="32" customFormat="1" ht="9.75" customHeight="1">
      <c r="A15" s="37"/>
      <c r="B15" s="37"/>
      <c r="C15" s="38"/>
      <c r="D15" s="38"/>
      <c r="E15" s="38"/>
      <c r="F15" s="39"/>
      <c r="G15" s="39"/>
    </row>
    <row r="16" spans="1:7" s="32" customFormat="1" ht="12.75">
      <c r="A16" s="40" t="s">
        <v>123</v>
      </c>
      <c r="B16" s="34" t="s">
        <v>11</v>
      </c>
      <c r="C16" s="35"/>
      <c r="D16" s="41">
        <f>SUM(D17:D25)</f>
        <v>785351638</v>
      </c>
      <c r="E16" s="41">
        <f t="shared" ref="E16:G16" si="1">SUM(E17:E24)</f>
        <v>0</v>
      </c>
      <c r="F16" s="41">
        <f>SUM(F17:F25)</f>
        <v>49389686.129031308</v>
      </c>
      <c r="G16" s="41">
        <f>SUM(G17:G25)</f>
        <v>49389686.129031308</v>
      </c>
    </row>
    <row r="17" spans="1:7" s="32" customFormat="1" ht="12.75">
      <c r="A17" s="37"/>
      <c r="B17" s="37" t="s">
        <v>12</v>
      </c>
      <c r="C17" s="38" t="s">
        <v>13</v>
      </c>
      <c r="D17" s="42">
        <v>268275307</v>
      </c>
      <c r="E17" s="39">
        <v>0</v>
      </c>
      <c r="F17" s="39">
        <v>22854494.239031307</v>
      </c>
      <c r="G17" s="39">
        <f t="shared" ref="G17:G25" si="2">SUM(F17:F17)</f>
        <v>22854494.239031307</v>
      </c>
    </row>
    <row r="18" spans="1:7" s="32" customFormat="1" ht="12.75">
      <c r="A18" s="37"/>
      <c r="B18" s="37" t="s">
        <v>14</v>
      </c>
      <c r="C18" s="38" t="s">
        <v>15</v>
      </c>
      <c r="D18" s="42">
        <v>59476052</v>
      </c>
      <c r="E18" s="39">
        <v>0</v>
      </c>
      <c r="F18" s="39">
        <v>1760787.3900000001</v>
      </c>
      <c r="G18" s="39">
        <f t="shared" si="2"/>
        <v>1760787.3900000001</v>
      </c>
    </row>
    <row r="19" spans="1:7" s="32" customFormat="1" ht="12.75">
      <c r="A19" s="37"/>
      <c r="B19" s="37" t="s">
        <v>16</v>
      </c>
      <c r="C19" s="38" t="s">
        <v>17</v>
      </c>
      <c r="D19" s="42">
        <v>313648700</v>
      </c>
      <c r="E19" s="39">
        <v>0</v>
      </c>
      <c r="F19" s="39">
        <v>2405019.9</v>
      </c>
      <c r="G19" s="39">
        <f t="shared" si="2"/>
        <v>2405019.9</v>
      </c>
    </row>
    <row r="20" spans="1:7" s="32" customFormat="1" ht="12.75">
      <c r="A20" s="37"/>
      <c r="B20" s="37" t="s">
        <v>18</v>
      </c>
      <c r="C20" s="38" t="s">
        <v>19</v>
      </c>
      <c r="D20" s="42">
        <v>41101842</v>
      </c>
      <c r="E20" s="39">
        <v>0</v>
      </c>
      <c r="F20" s="39">
        <v>426688.24</v>
      </c>
      <c r="G20" s="39">
        <f t="shared" si="2"/>
        <v>426688.24</v>
      </c>
    </row>
    <row r="21" spans="1:7" s="32" customFormat="1" ht="12.75">
      <c r="A21" s="37"/>
      <c r="B21" s="37" t="s">
        <v>20</v>
      </c>
      <c r="C21" s="38" t="s">
        <v>21</v>
      </c>
      <c r="D21" s="42">
        <v>24059889</v>
      </c>
      <c r="E21" s="39">
        <v>0</v>
      </c>
      <c r="F21" s="39">
        <v>1943202.03</v>
      </c>
      <c r="G21" s="39">
        <f t="shared" si="2"/>
        <v>1943202.03</v>
      </c>
    </row>
    <row r="22" spans="1:7" s="32" customFormat="1" ht="12.75">
      <c r="A22" s="37"/>
      <c r="B22" s="37" t="s">
        <v>22</v>
      </c>
      <c r="C22" s="38" t="s">
        <v>23</v>
      </c>
      <c r="D22" s="42">
        <v>6511019</v>
      </c>
      <c r="E22" s="39">
        <v>0</v>
      </c>
      <c r="F22" s="39">
        <v>364284.77999999997</v>
      </c>
      <c r="G22" s="39">
        <f t="shared" si="2"/>
        <v>364284.77999999997</v>
      </c>
    </row>
    <row r="23" spans="1:7" s="32" customFormat="1" ht="12.75">
      <c r="A23" s="37"/>
      <c r="B23" s="37" t="s">
        <v>24</v>
      </c>
      <c r="C23" s="38" t="s">
        <v>135</v>
      </c>
      <c r="D23" s="42">
        <v>41438939</v>
      </c>
      <c r="E23" s="39">
        <v>0</v>
      </c>
      <c r="F23" s="39">
        <v>4578499.2299999995</v>
      </c>
      <c r="G23" s="39">
        <f t="shared" si="2"/>
        <v>4578499.2299999995</v>
      </c>
    </row>
    <row r="24" spans="1:7" s="32" customFormat="1" ht="12.75">
      <c r="A24" s="37"/>
      <c r="B24" s="37" t="s">
        <v>25</v>
      </c>
      <c r="C24" s="38" t="s">
        <v>26</v>
      </c>
      <c r="D24" s="42">
        <v>9830449</v>
      </c>
      <c r="E24" s="39">
        <v>0</v>
      </c>
      <c r="F24" s="39">
        <v>12868945.640000001</v>
      </c>
      <c r="G24" s="39">
        <f t="shared" si="2"/>
        <v>12868945.640000001</v>
      </c>
    </row>
    <row r="25" spans="1:7" s="32" customFormat="1" ht="12.75">
      <c r="A25" s="37"/>
      <c r="B25" s="37" t="s">
        <v>151</v>
      </c>
      <c r="C25" s="38" t="s">
        <v>152</v>
      </c>
      <c r="D25" s="42">
        <v>21009441</v>
      </c>
      <c r="E25" s="39">
        <v>0</v>
      </c>
      <c r="F25" s="39">
        <v>2187764.6799999997</v>
      </c>
      <c r="G25" s="39">
        <f t="shared" si="2"/>
        <v>2187764.6799999997</v>
      </c>
    </row>
    <row r="26" spans="1:7" s="32" customFormat="1" ht="10.5" customHeight="1">
      <c r="A26" s="37"/>
      <c r="B26" s="37"/>
      <c r="C26" s="38"/>
      <c r="D26" s="38"/>
      <c r="E26" s="38"/>
      <c r="F26" s="39"/>
      <c r="G26" s="39"/>
    </row>
    <row r="27" spans="1:7" s="32" customFormat="1" ht="15" customHeight="1">
      <c r="A27" s="40" t="s">
        <v>124</v>
      </c>
      <c r="B27" s="34" t="s">
        <v>27</v>
      </c>
      <c r="C27" s="35"/>
      <c r="D27" s="36">
        <f t="shared" ref="D27:F27" si="3">SUM(D28:D35)</f>
        <v>200854736</v>
      </c>
      <c r="E27" s="36">
        <f t="shared" si="3"/>
        <v>0</v>
      </c>
      <c r="F27" s="36">
        <f t="shared" si="3"/>
        <v>7327959.6399999997</v>
      </c>
      <c r="G27" s="36">
        <f t="shared" ref="G27" si="4">SUM(G28:G35)</f>
        <v>7327959.6399999997</v>
      </c>
    </row>
    <row r="28" spans="1:7" s="32" customFormat="1" ht="12.75">
      <c r="A28" s="37"/>
      <c r="B28" s="37" t="s">
        <v>28</v>
      </c>
      <c r="C28" s="38" t="s">
        <v>29</v>
      </c>
      <c r="D28" s="42">
        <v>18647855</v>
      </c>
      <c r="E28" s="39">
        <v>0</v>
      </c>
      <c r="F28" s="39">
        <v>1672018.7999999998</v>
      </c>
      <c r="G28" s="39">
        <f t="shared" ref="G28:G35" si="5">SUM(F28:F28)</f>
        <v>1672018.7999999998</v>
      </c>
    </row>
    <row r="29" spans="1:7" s="32" customFormat="1" ht="12.75">
      <c r="A29" s="37"/>
      <c r="B29" s="37" t="s">
        <v>30</v>
      </c>
      <c r="C29" s="38" t="s">
        <v>31</v>
      </c>
      <c r="D29" s="42">
        <v>11548263</v>
      </c>
      <c r="E29" s="39">
        <v>0</v>
      </c>
      <c r="F29" s="39">
        <v>231700.77000000002</v>
      </c>
      <c r="G29" s="39">
        <f t="shared" si="5"/>
        <v>231700.77000000002</v>
      </c>
    </row>
    <row r="30" spans="1:7" s="32" customFormat="1" ht="12.75">
      <c r="A30" s="37"/>
      <c r="B30" s="37" t="s">
        <v>32</v>
      </c>
      <c r="C30" s="38" t="s">
        <v>33</v>
      </c>
      <c r="D30" s="42">
        <v>48040818</v>
      </c>
      <c r="E30" s="39">
        <v>0</v>
      </c>
      <c r="F30" s="39">
        <v>777182.23</v>
      </c>
      <c r="G30" s="39">
        <f t="shared" si="5"/>
        <v>777182.23</v>
      </c>
    </row>
    <row r="31" spans="1:7" s="32" customFormat="1" ht="12.75">
      <c r="A31" s="37"/>
      <c r="B31" s="37" t="s">
        <v>34</v>
      </c>
      <c r="C31" s="38" t="s">
        <v>35</v>
      </c>
      <c r="D31" s="42">
        <v>450098</v>
      </c>
      <c r="E31" s="39">
        <v>0</v>
      </c>
      <c r="F31" s="39">
        <v>18432.310000000001</v>
      </c>
      <c r="G31" s="39">
        <f t="shared" si="5"/>
        <v>18432.310000000001</v>
      </c>
    </row>
    <row r="32" spans="1:7" s="32" customFormat="1" ht="12.75">
      <c r="A32" s="37"/>
      <c r="B32" s="37" t="s">
        <v>36</v>
      </c>
      <c r="C32" s="38" t="s">
        <v>133</v>
      </c>
      <c r="D32" s="42">
        <v>5846031</v>
      </c>
      <c r="E32" s="39">
        <v>0</v>
      </c>
      <c r="F32" s="39">
        <v>264592.24</v>
      </c>
      <c r="G32" s="39">
        <f t="shared" si="5"/>
        <v>264592.24</v>
      </c>
    </row>
    <row r="33" spans="1:7" s="32" customFormat="1" ht="12.75">
      <c r="A33" s="37"/>
      <c r="B33" s="37" t="s">
        <v>37</v>
      </c>
      <c r="C33" s="38" t="s">
        <v>38</v>
      </c>
      <c r="D33" s="42">
        <v>18632192</v>
      </c>
      <c r="E33" s="39">
        <v>0</v>
      </c>
      <c r="F33" s="39">
        <v>722699.92999999993</v>
      </c>
      <c r="G33" s="39">
        <f t="shared" si="5"/>
        <v>722699.92999999993</v>
      </c>
    </row>
    <row r="34" spans="1:7" s="32" customFormat="1" ht="12.75">
      <c r="A34" s="37"/>
      <c r="B34" s="37" t="s">
        <v>39</v>
      </c>
      <c r="C34" s="38" t="s">
        <v>136</v>
      </c>
      <c r="D34" s="42">
        <v>59358222</v>
      </c>
      <c r="E34" s="39">
        <v>0</v>
      </c>
      <c r="F34" s="39">
        <v>1946866.6199999999</v>
      </c>
      <c r="G34" s="39">
        <f t="shared" si="5"/>
        <v>1946866.6199999999</v>
      </c>
    </row>
    <row r="35" spans="1:7" s="32" customFormat="1" ht="12.75">
      <c r="A35" s="37"/>
      <c r="B35" s="37" t="s">
        <v>40</v>
      </c>
      <c r="C35" s="38" t="s">
        <v>41</v>
      </c>
      <c r="D35" s="42">
        <v>38331257</v>
      </c>
      <c r="E35" s="39">
        <v>0</v>
      </c>
      <c r="F35" s="39">
        <v>1694466.74</v>
      </c>
      <c r="G35" s="39">
        <f t="shared" si="5"/>
        <v>1694466.74</v>
      </c>
    </row>
    <row r="36" spans="1:7" s="32" customFormat="1" ht="15" customHeight="1">
      <c r="A36" s="37"/>
      <c r="B36" s="37"/>
      <c r="C36" s="38"/>
      <c r="D36" s="38"/>
      <c r="E36" s="38"/>
      <c r="F36" s="39"/>
      <c r="G36" s="39"/>
    </row>
    <row r="37" spans="1:7" s="32" customFormat="1" ht="17.25" customHeight="1">
      <c r="A37" s="40" t="s">
        <v>125</v>
      </c>
      <c r="B37" s="34" t="s">
        <v>42</v>
      </c>
      <c r="C37" s="35"/>
      <c r="D37" s="36">
        <f t="shared" ref="D37:G37" si="6">SUM(D38:D44)</f>
        <v>2354415842</v>
      </c>
      <c r="E37" s="36">
        <f t="shared" si="6"/>
        <v>0</v>
      </c>
      <c r="F37" s="36">
        <f t="shared" si="6"/>
        <v>512751766.30938137</v>
      </c>
      <c r="G37" s="36">
        <f t="shared" si="6"/>
        <v>512751766.30938137</v>
      </c>
    </row>
    <row r="38" spans="1:7" s="32" customFormat="1" ht="12.75">
      <c r="A38" s="43"/>
      <c r="B38" s="43" t="s">
        <v>43</v>
      </c>
      <c r="C38" s="38" t="s">
        <v>44</v>
      </c>
      <c r="D38" s="42">
        <v>2354415842</v>
      </c>
      <c r="E38" s="39">
        <v>0</v>
      </c>
      <c r="F38" s="39">
        <v>512751766.30938137</v>
      </c>
      <c r="G38" s="39">
        <f t="shared" ref="G38:G44" si="7">SUM(F38:F38)</f>
        <v>512751766.30938137</v>
      </c>
    </row>
    <row r="39" spans="1:7" s="32" customFormat="1" ht="12.75">
      <c r="A39" s="43"/>
      <c r="B39" s="43" t="s">
        <v>45</v>
      </c>
      <c r="C39" s="38" t="s">
        <v>46</v>
      </c>
      <c r="D39" s="39"/>
      <c r="E39" s="38"/>
      <c r="F39" s="39"/>
      <c r="G39" s="39">
        <f t="shared" si="7"/>
        <v>0</v>
      </c>
    </row>
    <row r="40" spans="1:7" s="32" customFormat="1" ht="12.75">
      <c r="A40" s="43"/>
      <c r="B40" s="43" t="s">
        <v>47</v>
      </c>
      <c r="C40" s="38" t="s">
        <v>48</v>
      </c>
      <c r="D40" s="39"/>
      <c r="E40" s="38"/>
      <c r="F40" s="39"/>
      <c r="G40" s="39">
        <f t="shared" si="7"/>
        <v>0</v>
      </c>
    </row>
    <row r="41" spans="1:7" s="32" customFormat="1" ht="12.75">
      <c r="A41" s="43"/>
      <c r="B41" s="43" t="s">
        <v>49</v>
      </c>
      <c r="C41" s="38" t="s">
        <v>50</v>
      </c>
      <c r="D41" s="39"/>
      <c r="E41" s="38"/>
      <c r="F41" s="39"/>
      <c r="G41" s="39">
        <f t="shared" si="7"/>
        <v>0</v>
      </c>
    </row>
    <row r="42" spans="1:7" s="32" customFormat="1" ht="12.75">
      <c r="A42" s="43"/>
      <c r="B42" s="43" t="s">
        <v>51</v>
      </c>
      <c r="C42" s="38" t="s">
        <v>52</v>
      </c>
      <c r="D42" s="39"/>
      <c r="E42" s="38"/>
      <c r="F42" s="39"/>
      <c r="G42" s="39">
        <f t="shared" si="7"/>
        <v>0</v>
      </c>
    </row>
    <row r="43" spans="1:7" s="32" customFormat="1" ht="12.75">
      <c r="A43" s="43"/>
      <c r="B43" s="43" t="s">
        <v>53</v>
      </c>
      <c r="C43" s="38" t="s">
        <v>54</v>
      </c>
      <c r="D43" s="39"/>
      <c r="E43" s="38"/>
      <c r="F43" s="39"/>
      <c r="G43" s="39">
        <f t="shared" si="7"/>
        <v>0</v>
      </c>
    </row>
    <row r="44" spans="1:7" s="32" customFormat="1" ht="12.75">
      <c r="A44" s="43"/>
      <c r="B44" s="43" t="s">
        <v>55</v>
      </c>
      <c r="C44" s="38" t="s">
        <v>56</v>
      </c>
      <c r="D44" s="39"/>
      <c r="E44" s="38"/>
      <c r="F44" s="39"/>
      <c r="G44" s="39">
        <f t="shared" si="7"/>
        <v>0</v>
      </c>
    </row>
    <row r="45" spans="1:7" s="46" customFormat="1" ht="15" customHeight="1">
      <c r="A45" s="43"/>
      <c r="B45" s="43"/>
      <c r="C45" s="44"/>
      <c r="D45" s="44"/>
      <c r="E45" s="44"/>
      <c r="F45" s="45"/>
      <c r="G45" s="45"/>
    </row>
    <row r="46" spans="1:7" s="32" customFormat="1" ht="12.75" customHeight="1">
      <c r="A46" s="40" t="s">
        <v>126</v>
      </c>
      <c r="B46" s="34" t="s">
        <v>57</v>
      </c>
      <c r="C46" s="35"/>
      <c r="D46" s="36"/>
      <c r="E46" s="36">
        <f t="shared" ref="E46" si="8">SUM(E47:E53)</f>
        <v>0</v>
      </c>
      <c r="F46" s="39"/>
      <c r="G46" s="39">
        <f t="shared" ref="G46:G52" si="9">SUM(F46:F46)</f>
        <v>0</v>
      </c>
    </row>
    <row r="47" spans="1:7" s="32" customFormat="1" ht="12.75">
      <c r="A47" s="43"/>
      <c r="B47" s="43" t="s">
        <v>58</v>
      </c>
      <c r="C47" s="38" t="s">
        <v>59</v>
      </c>
      <c r="D47" s="39"/>
      <c r="E47" s="38"/>
      <c r="F47" s="39"/>
      <c r="G47" s="39">
        <f t="shared" si="9"/>
        <v>0</v>
      </c>
    </row>
    <row r="48" spans="1:7" s="32" customFormat="1" ht="12.75">
      <c r="A48" s="43"/>
      <c r="B48" s="43" t="s">
        <v>60</v>
      </c>
      <c r="C48" s="38" t="s">
        <v>61</v>
      </c>
      <c r="D48" s="39"/>
      <c r="E48" s="38"/>
      <c r="F48" s="39"/>
      <c r="G48" s="39">
        <f t="shared" si="9"/>
        <v>0</v>
      </c>
    </row>
    <row r="49" spans="1:7" s="32" customFormat="1" ht="12.75">
      <c r="A49" s="43"/>
      <c r="B49" s="43" t="s">
        <v>62</v>
      </c>
      <c r="C49" s="38" t="s">
        <v>63</v>
      </c>
      <c r="D49" s="39"/>
      <c r="E49" s="38"/>
      <c r="F49" s="39"/>
      <c r="G49" s="39">
        <f t="shared" si="9"/>
        <v>0</v>
      </c>
    </row>
    <row r="50" spans="1:7" s="32" customFormat="1" ht="12.75">
      <c r="A50" s="43"/>
      <c r="B50" s="43" t="s">
        <v>64</v>
      </c>
      <c r="C50" s="38" t="s">
        <v>65</v>
      </c>
      <c r="D50" s="39"/>
      <c r="E50" s="38"/>
      <c r="F50" s="39"/>
      <c r="G50" s="39">
        <f t="shared" si="9"/>
        <v>0</v>
      </c>
    </row>
    <row r="51" spans="1:7" s="32" customFormat="1" ht="12.75">
      <c r="A51" s="43"/>
      <c r="B51" s="43" t="s">
        <v>66</v>
      </c>
      <c r="C51" s="38" t="s">
        <v>67</v>
      </c>
      <c r="D51" s="39"/>
      <c r="E51" s="38"/>
      <c r="F51" s="39"/>
      <c r="G51" s="39">
        <f t="shared" si="9"/>
        <v>0</v>
      </c>
    </row>
    <row r="52" spans="1:7" s="32" customFormat="1" ht="12.75">
      <c r="A52" s="43"/>
      <c r="B52" s="43" t="s">
        <v>68</v>
      </c>
      <c r="C52" s="38" t="s">
        <v>69</v>
      </c>
      <c r="D52" s="38"/>
      <c r="E52" s="38"/>
      <c r="F52" s="39"/>
      <c r="G52" s="39">
        <f t="shared" si="9"/>
        <v>0</v>
      </c>
    </row>
    <row r="53" spans="1:7" s="32" customFormat="1" ht="12.75">
      <c r="A53" s="43"/>
      <c r="B53" s="43"/>
      <c r="C53" s="38"/>
      <c r="D53" s="38"/>
      <c r="E53" s="38"/>
      <c r="F53" s="39"/>
      <c r="G53" s="39"/>
    </row>
    <row r="54" spans="1:7" s="32" customFormat="1" ht="12.75" customHeight="1">
      <c r="A54" s="47" t="s">
        <v>127</v>
      </c>
      <c r="B54" s="9" t="s">
        <v>70</v>
      </c>
      <c r="C54" s="8"/>
      <c r="D54" s="36">
        <f t="shared" ref="D54:F54" si="10">SUM(D55:D63)</f>
        <v>112156984</v>
      </c>
      <c r="E54" s="36">
        <f t="shared" si="10"/>
        <v>0</v>
      </c>
      <c r="F54" s="36">
        <f t="shared" si="10"/>
        <v>10354536.9</v>
      </c>
      <c r="G54" s="36">
        <f t="shared" ref="G54" si="11">SUM(G55:G63)</f>
        <v>10354536.9</v>
      </c>
    </row>
    <row r="55" spans="1:7" s="32" customFormat="1" ht="12.75">
      <c r="A55" s="43"/>
      <c r="B55" s="43" t="s">
        <v>71</v>
      </c>
      <c r="C55" s="38" t="s">
        <v>72</v>
      </c>
      <c r="D55" s="42">
        <v>40670476</v>
      </c>
      <c r="E55" s="39">
        <v>0</v>
      </c>
      <c r="F55" s="39">
        <v>317852.65999999997</v>
      </c>
      <c r="G55" s="39">
        <f t="shared" ref="G55:G63" si="12">SUM(F55:F55)</f>
        <v>317852.65999999997</v>
      </c>
    </row>
    <row r="56" spans="1:7" s="32" customFormat="1" ht="12.75">
      <c r="A56" s="43"/>
      <c r="B56" s="43" t="s">
        <v>73</v>
      </c>
      <c r="C56" s="38" t="s">
        <v>74</v>
      </c>
      <c r="D56" s="42">
        <v>7249642</v>
      </c>
      <c r="E56" s="39">
        <v>0</v>
      </c>
      <c r="F56" s="39">
        <v>9207717.9100000001</v>
      </c>
      <c r="G56" s="39">
        <f t="shared" si="12"/>
        <v>9207717.9100000001</v>
      </c>
    </row>
    <row r="57" spans="1:7" s="32" customFormat="1" ht="12.75">
      <c r="A57" s="43"/>
      <c r="B57" s="43" t="s">
        <v>75</v>
      </c>
      <c r="C57" s="38" t="s">
        <v>76</v>
      </c>
      <c r="D57" s="42">
        <v>22900877</v>
      </c>
      <c r="E57" s="39">
        <v>0</v>
      </c>
      <c r="F57" s="39">
        <v>728496.93</v>
      </c>
      <c r="G57" s="39">
        <f t="shared" si="12"/>
        <v>728496.93</v>
      </c>
    </row>
    <row r="58" spans="1:7" s="32" customFormat="1" ht="12.75">
      <c r="A58" s="43"/>
      <c r="B58" s="43" t="s">
        <v>77</v>
      </c>
      <c r="C58" s="38" t="s">
        <v>78</v>
      </c>
      <c r="D58" s="42">
        <v>11055110</v>
      </c>
      <c r="E58" s="39">
        <v>0</v>
      </c>
      <c r="F58" s="39">
        <v>0</v>
      </c>
      <c r="G58" s="39">
        <f t="shared" si="12"/>
        <v>0</v>
      </c>
    </row>
    <row r="59" spans="1:7" s="32" customFormat="1" ht="12.75">
      <c r="A59" s="43"/>
      <c r="B59" s="43" t="s">
        <v>79</v>
      </c>
      <c r="C59" s="38" t="s">
        <v>80</v>
      </c>
      <c r="D59" s="42">
        <v>19047928</v>
      </c>
      <c r="E59" s="39">
        <v>0</v>
      </c>
      <c r="F59" s="39">
        <v>100469.4</v>
      </c>
      <c r="G59" s="39">
        <f t="shared" si="12"/>
        <v>100469.4</v>
      </c>
    </row>
    <row r="60" spans="1:7" s="32" customFormat="1" ht="12.75">
      <c r="A60" s="43"/>
      <c r="B60" s="43" t="s">
        <v>81</v>
      </c>
      <c r="C60" s="38" t="s">
        <v>82</v>
      </c>
      <c r="D60" s="39">
        <v>9789476</v>
      </c>
      <c r="E60" s="39">
        <v>0</v>
      </c>
      <c r="F60" s="39">
        <v>0</v>
      </c>
      <c r="G60" s="39">
        <f t="shared" si="12"/>
        <v>0</v>
      </c>
    </row>
    <row r="61" spans="1:7" s="32" customFormat="1" ht="12.75">
      <c r="A61" s="43"/>
      <c r="B61" s="43" t="s">
        <v>137</v>
      </c>
      <c r="C61" s="38" t="s">
        <v>138</v>
      </c>
      <c r="D61" s="42">
        <v>0</v>
      </c>
      <c r="E61" s="39">
        <v>0</v>
      </c>
      <c r="F61" s="39">
        <v>0</v>
      </c>
      <c r="G61" s="39">
        <f t="shared" si="12"/>
        <v>0</v>
      </c>
    </row>
    <row r="62" spans="1:7" s="32" customFormat="1" ht="12.75">
      <c r="A62" s="43"/>
      <c r="B62" s="43" t="s">
        <v>83</v>
      </c>
      <c r="C62" s="38" t="s">
        <v>134</v>
      </c>
      <c r="D62" s="42">
        <v>0</v>
      </c>
      <c r="E62" s="39">
        <v>0</v>
      </c>
      <c r="F62" s="39">
        <v>0</v>
      </c>
      <c r="G62" s="39">
        <f t="shared" si="12"/>
        <v>0</v>
      </c>
    </row>
    <row r="63" spans="1:7" s="32" customFormat="1" ht="12.75">
      <c r="A63" s="43"/>
      <c r="B63" s="43" t="s">
        <v>84</v>
      </c>
      <c r="C63" s="38" t="s">
        <v>85</v>
      </c>
      <c r="D63" s="42">
        <v>1443475</v>
      </c>
      <c r="E63" s="39">
        <v>0</v>
      </c>
      <c r="F63" s="39">
        <v>0</v>
      </c>
      <c r="G63" s="39">
        <f t="shared" si="12"/>
        <v>0</v>
      </c>
    </row>
    <row r="64" spans="1:7" s="32" customFormat="1" ht="15" customHeight="1">
      <c r="A64" s="43"/>
      <c r="B64" s="43"/>
      <c r="C64" s="38"/>
      <c r="D64" s="42"/>
      <c r="E64" s="38"/>
      <c r="F64" s="39"/>
      <c r="G64" s="39"/>
    </row>
    <row r="65" spans="1:7" s="32" customFormat="1" ht="12.75" customHeight="1">
      <c r="A65" s="48">
        <v>2.7</v>
      </c>
      <c r="B65" s="49" t="s">
        <v>86</v>
      </c>
      <c r="C65" s="50"/>
      <c r="D65" s="36">
        <f t="shared" ref="D65:G65" si="13">SUM(D66:D68)</f>
        <v>65181144</v>
      </c>
      <c r="E65" s="36">
        <f t="shared" si="13"/>
        <v>0</v>
      </c>
      <c r="F65" s="36">
        <f t="shared" si="13"/>
        <v>11015127.24</v>
      </c>
      <c r="G65" s="36">
        <f t="shared" si="13"/>
        <v>11015127.24</v>
      </c>
    </row>
    <row r="66" spans="1:7" s="32" customFormat="1" ht="12.75">
      <c r="A66" s="43"/>
      <c r="B66" s="43" t="s">
        <v>87</v>
      </c>
      <c r="C66" s="51" t="s">
        <v>88</v>
      </c>
      <c r="D66" s="52">
        <v>64133214</v>
      </c>
      <c r="E66" s="39">
        <v>0</v>
      </c>
      <c r="F66" s="39">
        <v>11015127.24</v>
      </c>
      <c r="G66" s="39">
        <f>SUM(F66:F66)</f>
        <v>11015127.24</v>
      </c>
    </row>
    <row r="67" spans="1:7" s="32" customFormat="1" ht="12.75">
      <c r="A67" s="43"/>
      <c r="B67" s="43" t="s">
        <v>89</v>
      </c>
      <c r="C67" s="51" t="s">
        <v>90</v>
      </c>
      <c r="D67" s="52">
        <v>1047930</v>
      </c>
      <c r="E67" s="39">
        <v>0</v>
      </c>
      <c r="F67" s="39">
        <v>0</v>
      </c>
      <c r="G67" s="39">
        <f>SUM(F67:F67)</f>
        <v>0</v>
      </c>
    </row>
    <row r="68" spans="1:7" s="32" customFormat="1" ht="12.75">
      <c r="A68" s="43"/>
      <c r="B68" s="43" t="s">
        <v>91</v>
      </c>
      <c r="C68" s="51" t="s">
        <v>92</v>
      </c>
      <c r="D68" s="39">
        <v>0</v>
      </c>
      <c r="E68" s="39">
        <v>0</v>
      </c>
      <c r="F68" s="39">
        <v>0</v>
      </c>
      <c r="G68" s="39">
        <f>SUM(F68:F68)</f>
        <v>0</v>
      </c>
    </row>
    <row r="69" spans="1:7" s="32" customFormat="1" ht="12.75">
      <c r="A69" s="43"/>
      <c r="B69" s="43"/>
      <c r="C69" s="51"/>
      <c r="D69" s="51"/>
      <c r="E69" s="51"/>
      <c r="F69" s="39"/>
      <c r="G69" s="39"/>
    </row>
    <row r="70" spans="1:7" s="32" customFormat="1" ht="12.75" customHeight="1">
      <c r="A70" s="48" t="s">
        <v>129</v>
      </c>
      <c r="B70" s="9" t="s">
        <v>93</v>
      </c>
      <c r="C70" s="8"/>
      <c r="D70" s="36">
        <f t="shared" ref="D70:G70" si="14">SUM(D71:D72)</f>
        <v>58818</v>
      </c>
      <c r="E70" s="36">
        <f t="shared" si="14"/>
        <v>0</v>
      </c>
      <c r="F70" s="36">
        <f>SUM(F71)</f>
        <v>3000</v>
      </c>
      <c r="G70" s="36">
        <f t="shared" si="14"/>
        <v>3000</v>
      </c>
    </row>
    <row r="71" spans="1:7" s="32" customFormat="1" ht="12.75">
      <c r="A71" s="43"/>
      <c r="B71" s="43" t="s">
        <v>94</v>
      </c>
      <c r="C71" s="51" t="s">
        <v>95</v>
      </c>
      <c r="D71" s="52">
        <v>58818</v>
      </c>
      <c r="E71" s="39">
        <v>0</v>
      </c>
      <c r="F71" s="39">
        <v>3000</v>
      </c>
      <c r="G71" s="39">
        <f>SUM(F71:F71)</f>
        <v>3000</v>
      </c>
    </row>
    <row r="72" spans="1:7" s="32" customFormat="1" ht="12.75">
      <c r="A72" s="43"/>
      <c r="B72" s="43" t="s">
        <v>96</v>
      </c>
      <c r="C72" s="51" t="s">
        <v>97</v>
      </c>
      <c r="D72" s="39">
        <v>0</v>
      </c>
      <c r="E72" s="51"/>
      <c r="F72" s="39"/>
      <c r="G72" s="39">
        <f>SUM(F72:F72)</f>
        <v>0</v>
      </c>
    </row>
    <row r="73" spans="1:7" s="32" customFormat="1" ht="15" customHeight="1">
      <c r="A73" s="43"/>
      <c r="B73" s="43"/>
      <c r="C73" s="51"/>
      <c r="D73" s="51"/>
      <c r="E73" s="51"/>
      <c r="F73" s="39"/>
      <c r="G73" s="39"/>
    </row>
    <row r="74" spans="1:7" s="46" customFormat="1" ht="15" customHeight="1">
      <c r="A74" s="40" t="s">
        <v>130</v>
      </c>
      <c r="B74" s="34" t="s">
        <v>101</v>
      </c>
      <c r="C74" s="35"/>
      <c r="D74" s="36">
        <f>SUM(D75:D76)</f>
        <v>1435924</v>
      </c>
      <c r="E74" s="36">
        <f t="shared" ref="E74" si="15">SUM(E75:E76)</f>
        <v>0</v>
      </c>
      <c r="F74" s="36">
        <f t="shared" ref="F74" si="16">SUM(F75:F76)</f>
        <v>1583.45</v>
      </c>
      <c r="G74" s="39">
        <f>SUM(F74:F74)</f>
        <v>1583.45</v>
      </c>
    </row>
    <row r="75" spans="1:7" s="46" customFormat="1" ht="15" customHeight="1">
      <c r="A75" s="43"/>
      <c r="B75" s="43" t="s">
        <v>102</v>
      </c>
      <c r="C75" s="38" t="s">
        <v>103</v>
      </c>
      <c r="D75" s="42"/>
      <c r="E75" s="39">
        <v>0</v>
      </c>
      <c r="F75" s="39">
        <v>1583.45</v>
      </c>
      <c r="G75" s="39">
        <f>SUM(F75:F75)</f>
        <v>1583.45</v>
      </c>
    </row>
    <row r="76" spans="1:7" s="46" customFormat="1" ht="15" customHeight="1">
      <c r="A76" s="43"/>
      <c r="B76" s="43" t="s">
        <v>104</v>
      </c>
      <c r="C76" s="38" t="s">
        <v>105</v>
      </c>
      <c r="D76" s="39">
        <v>1435924</v>
      </c>
      <c r="E76" s="39">
        <v>0</v>
      </c>
      <c r="F76" s="39">
        <v>0</v>
      </c>
      <c r="G76" s="39">
        <f>SUM(F76:F76)</f>
        <v>0</v>
      </c>
    </row>
    <row r="77" spans="1:7" s="46" customFormat="1" ht="15" customHeight="1">
      <c r="A77" s="43"/>
      <c r="B77" s="43" t="s">
        <v>106</v>
      </c>
      <c r="C77" s="38" t="s">
        <v>107</v>
      </c>
      <c r="D77" s="39">
        <v>0</v>
      </c>
      <c r="E77" s="39">
        <v>0</v>
      </c>
      <c r="F77" s="39">
        <v>0</v>
      </c>
      <c r="G77" s="39">
        <f>SUM(F77:F77)</f>
        <v>0</v>
      </c>
    </row>
    <row r="78" spans="1:7" s="46" customFormat="1" ht="15" customHeight="1">
      <c r="A78" s="43"/>
      <c r="B78" s="43"/>
      <c r="C78" s="44"/>
      <c r="D78" s="44"/>
      <c r="E78" s="44"/>
      <c r="F78" s="45"/>
      <c r="G78" s="39"/>
    </row>
    <row r="79" spans="1:7" s="46" customFormat="1" ht="15" customHeight="1">
      <c r="A79" s="43"/>
      <c r="B79" s="43"/>
      <c r="C79" s="44"/>
      <c r="D79" s="44"/>
      <c r="E79" s="44"/>
      <c r="F79" s="45"/>
      <c r="G79" s="39"/>
    </row>
    <row r="80" spans="1:7" s="46" customFormat="1" ht="15" customHeight="1">
      <c r="A80" s="43"/>
      <c r="B80" s="43"/>
      <c r="C80" s="44"/>
      <c r="D80" s="44"/>
      <c r="E80" s="44"/>
      <c r="F80" s="45"/>
      <c r="G80" s="39"/>
    </row>
    <row r="81" spans="1:7" s="46" customFormat="1" ht="15" customHeight="1">
      <c r="A81" s="43"/>
      <c r="B81" s="43"/>
      <c r="C81" s="44"/>
      <c r="D81" s="44"/>
      <c r="E81" s="44"/>
      <c r="F81" s="45"/>
      <c r="G81" s="39"/>
    </row>
    <row r="82" spans="1:7" s="46" customFormat="1" ht="12.75" customHeight="1">
      <c r="A82" s="53" t="s">
        <v>132</v>
      </c>
      <c r="B82" s="53"/>
      <c r="C82" s="44"/>
      <c r="D82" s="44"/>
      <c r="E82" s="44"/>
      <c r="F82" s="45"/>
      <c r="G82" s="39"/>
    </row>
    <row r="83" spans="1:7" s="46" customFormat="1" ht="15" customHeight="1">
      <c r="A83" s="54">
        <v>4.0999999999999996</v>
      </c>
      <c r="B83" s="55" t="s">
        <v>110</v>
      </c>
      <c r="D83" s="36">
        <f t="shared" ref="D83:E83" si="17">SUM(D84:D85)</f>
        <v>0</v>
      </c>
      <c r="E83" s="36">
        <f t="shared" si="17"/>
        <v>0</v>
      </c>
      <c r="F83" s="39">
        <v>0</v>
      </c>
      <c r="G83" s="39">
        <f>SUM(F83:F83)</f>
        <v>0</v>
      </c>
    </row>
    <row r="84" spans="1:7" s="46" customFormat="1" ht="15" customHeight="1">
      <c r="A84" s="43"/>
      <c r="B84" s="43" t="s">
        <v>111</v>
      </c>
      <c r="C84" s="56" t="s">
        <v>114</v>
      </c>
      <c r="D84" s="39">
        <v>0</v>
      </c>
      <c r="E84" s="56"/>
      <c r="F84" s="39">
        <v>0</v>
      </c>
      <c r="G84" s="39">
        <f>SUM(F84:F84)</f>
        <v>0</v>
      </c>
    </row>
    <row r="85" spans="1:7" s="46" customFormat="1" ht="15" customHeight="1">
      <c r="A85" s="43"/>
      <c r="B85" s="43" t="s">
        <v>112</v>
      </c>
      <c r="C85" s="56" t="s">
        <v>113</v>
      </c>
      <c r="D85" s="39">
        <v>0</v>
      </c>
      <c r="E85" s="56"/>
      <c r="F85" s="39">
        <v>0</v>
      </c>
      <c r="G85" s="39">
        <f>SUM(F85:F85)</f>
        <v>0</v>
      </c>
    </row>
    <row r="86" spans="1:7" s="46" customFormat="1" ht="15" customHeight="1">
      <c r="A86" s="43"/>
      <c r="B86" s="43"/>
      <c r="C86" s="56"/>
      <c r="D86" s="39"/>
      <c r="E86" s="56"/>
      <c r="F86" s="39"/>
      <c r="G86" s="39"/>
    </row>
    <row r="87" spans="1:7" s="32" customFormat="1" ht="12.75" customHeight="1">
      <c r="A87" s="47" t="s">
        <v>128</v>
      </c>
      <c r="B87" s="9" t="s">
        <v>98</v>
      </c>
      <c r="C87" s="8"/>
      <c r="D87" s="36">
        <f t="shared" ref="D87:E87" si="18">SUM(D88:D89)</f>
        <v>30897342</v>
      </c>
      <c r="E87" s="36">
        <f t="shared" si="18"/>
        <v>0</v>
      </c>
      <c r="F87" s="36">
        <f t="shared" ref="F87" si="19">SUM(F88:F89)</f>
        <v>30975.5</v>
      </c>
      <c r="G87" s="39">
        <f>SUM(F87:F87)</f>
        <v>30975.5</v>
      </c>
    </row>
    <row r="88" spans="1:7" s="32" customFormat="1" ht="12.75">
      <c r="A88" s="43"/>
      <c r="B88" s="43" t="s">
        <v>99</v>
      </c>
      <c r="C88" s="38" t="s">
        <v>100</v>
      </c>
      <c r="D88" s="42">
        <v>30897342</v>
      </c>
      <c r="E88" s="79"/>
      <c r="F88" s="39">
        <v>30975.5</v>
      </c>
      <c r="G88" s="39">
        <f>SUM(F88:F88)</f>
        <v>30975.5</v>
      </c>
    </row>
    <row r="89" spans="1:7" s="46" customFormat="1" ht="15" customHeight="1">
      <c r="A89" s="43"/>
      <c r="B89" s="43" t="s">
        <v>112</v>
      </c>
      <c r="C89" s="38" t="s">
        <v>115</v>
      </c>
      <c r="D89" s="39">
        <v>0</v>
      </c>
      <c r="E89" s="36">
        <f t="shared" ref="D89:F91" si="20">SUM(E90:E91)</f>
        <v>0</v>
      </c>
      <c r="F89" s="36">
        <f t="shared" si="20"/>
        <v>0</v>
      </c>
      <c r="G89" s="39">
        <f>SUM(F89:F89)</f>
        <v>0</v>
      </c>
    </row>
    <row r="90" spans="1:7" s="32" customFormat="1" ht="15" customHeight="1">
      <c r="A90" s="57"/>
      <c r="B90" s="57"/>
      <c r="C90" s="58"/>
      <c r="D90" s="58"/>
      <c r="E90" s="58"/>
      <c r="F90" s="36"/>
      <c r="G90" s="36"/>
    </row>
    <row r="91" spans="1:7" s="32" customFormat="1" ht="12.75">
      <c r="A91" s="59">
        <v>4.3</v>
      </c>
      <c r="B91" s="29" t="s">
        <v>121</v>
      </c>
      <c r="C91" s="60"/>
      <c r="D91" s="36">
        <f t="shared" si="20"/>
        <v>0</v>
      </c>
      <c r="E91" s="36">
        <f t="shared" si="20"/>
        <v>0</v>
      </c>
      <c r="F91" s="36">
        <f t="shared" si="20"/>
        <v>0</v>
      </c>
      <c r="G91" s="39">
        <f>SUM(F91:F91)</f>
        <v>0</v>
      </c>
    </row>
    <row r="92" spans="1:7" s="32" customFormat="1" ht="12.75">
      <c r="A92" s="57"/>
      <c r="B92" s="57" t="s">
        <v>116</v>
      </c>
      <c r="C92" s="58" t="s">
        <v>122</v>
      </c>
      <c r="D92" s="58"/>
      <c r="E92" s="58"/>
      <c r="F92" s="39"/>
      <c r="G92" s="39">
        <f>SUM(F92:F92)</f>
        <v>0</v>
      </c>
    </row>
    <row r="93" spans="1:7" s="32" customFormat="1" ht="15" customHeight="1">
      <c r="A93" s="57"/>
      <c r="B93" s="57"/>
      <c r="C93" s="58"/>
      <c r="D93" s="58"/>
      <c r="E93" s="58"/>
      <c r="F93" s="36"/>
    </row>
    <row r="94" spans="1:7" s="5" customFormat="1" ht="18.75" customHeight="1">
      <c r="A94" s="61"/>
      <c r="B94" s="62"/>
      <c r="C94" s="63" t="s">
        <v>120</v>
      </c>
      <c r="D94" s="64">
        <f>SUM(D9+D16+D27+D37+D46+D54+D65+D70+D74+D83+D87+D91)</f>
        <v>14768812706</v>
      </c>
      <c r="E94" s="64">
        <f>SUM(E9+E16+E27+E37+E46+E54+E65+E70+E74+E83+E87+E91)</f>
        <v>0</v>
      </c>
      <c r="F94" s="64">
        <f>SUM(F9+F16+F27+F37+F46+F54+F65+F70+F74+F83+F87+F91)</f>
        <v>2123779907.4353266</v>
      </c>
      <c r="G94" s="64">
        <f>SUM(G9+G16+G27+G37+G46+G54+G65+G70+G74+G83+G87+G91)</f>
        <v>2123779907.4353266</v>
      </c>
    </row>
    <row r="95" spans="1:7" s="5" customFormat="1">
      <c r="A95" s="3"/>
      <c r="B95" s="10"/>
      <c r="C95" s="2"/>
      <c r="D95" s="2"/>
      <c r="E95" s="2"/>
      <c r="F95" s="6"/>
    </row>
    <row r="96" spans="1:7" s="5" customFormat="1">
      <c r="A96" s="3"/>
      <c r="B96" s="10"/>
      <c r="C96" s="2"/>
      <c r="D96" s="2"/>
      <c r="E96" s="2"/>
      <c r="F96" s="6"/>
      <c r="G96" s="11"/>
    </row>
    <row r="97" spans="1:7" s="5" customFormat="1">
      <c r="A97" s="3"/>
      <c r="B97" s="10"/>
      <c r="C97" s="2"/>
      <c r="D97" s="2"/>
      <c r="E97" s="2"/>
      <c r="F97" s="6"/>
    </row>
    <row r="98" spans="1:7" s="5" customFormat="1">
      <c r="A98" s="3"/>
      <c r="B98" s="10"/>
      <c r="C98" s="2"/>
      <c r="D98" s="6"/>
      <c r="E98" s="2"/>
      <c r="F98" s="6"/>
      <c r="G98" s="11"/>
    </row>
    <row r="99" spans="1:7" s="5" customFormat="1">
      <c r="A99" s="3"/>
      <c r="B99" s="10"/>
      <c r="C99" s="2"/>
      <c r="D99" s="2"/>
      <c r="E99" s="2"/>
      <c r="F99" s="6"/>
      <c r="G99" s="7"/>
    </row>
    <row r="100" spans="1:7" s="5" customFormat="1">
      <c r="A100" s="3"/>
      <c r="B100" s="10"/>
      <c r="C100" s="2"/>
      <c r="D100" s="2"/>
      <c r="E100" s="2"/>
      <c r="F100" s="6"/>
      <c r="G100" s="7"/>
    </row>
    <row r="101" spans="1:7" s="5" customFormat="1" ht="14.25">
      <c r="A101" s="66"/>
      <c r="B101" s="66"/>
      <c r="C101" s="66"/>
      <c r="D101" s="20"/>
      <c r="E101" s="20"/>
      <c r="F101" s="7"/>
    </row>
    <row r="102" spans="1:7" s="5" customFormat="1">
      <c r="A102" s="3"/>
      <c r="B102" s="10"/>
      <c r="C102" s="2"/>
      <c r="D102" s="2"/>
      <c r="E102" s="2"/>
      <c r="F102" s="6"/>
      <c r="G102" s="7"/>
    </row>
    <row r="103" spans="1:7" s="5" customFormat="1">
      <c r="A103" s="3"/>
      <c r="B103" s="10"/>
      <c r="C103" s="2"/>
      <c r="D103" s="2"/>
      <c r="E103" s="2"/>
      <c r="F103" s="6"/>
      <c r="G103" s="7"/>
    </row>
    <row r="104" spans="1:7" s="5" customFormat="1">
      <c r="A104" s="3"/>
      <c r="B104" s="10"/>
      <c r="C104" s="2"/>
      <c r="D104" s="2"/>
      <c r="E104" s="2"/>
      <c r="F104" s="6"/>
    </row>
    <row r="105" spans="1:7" s="5" customFormat="1">
      <c r="A105" s="3"/>
      <c r="B105" s="10"/>
      <c r="C105" s="2"/>
      <c r="D105" s="2"/>
      <c r="E105" s="2"/>
      <c r="F105" s="6"/>
    </row>
    <row r="106" spans="1:7" s="5" customFormat="1" ht="27.75" customHeight="1">
      <c r="A106" s="24" t="s">
        <v>142</v>
      </c>
      <c r="B106" s="10" t="s">
        <v>143</v>
      </c>
      <c r="C106" s="2"/>
      <c r="D106" s="2"/>
      <c r="E106" s="2"/>
      <c r="F106" s="6"/>
    </row>
    <row r="107" spans="1:7" s="1" customFormat="1" ht="10.5" customHeight="1">
      <c r="B107" s="16"/>
      <c r="C107" s="17"/>
      <c r="D107" s="16"/>
      <c r="E107" s="18"/>
      <c r="F107" s="17"/>
    </row>
    <row r="108" spans="1:7" s="1" customFormat="1" ht="15.2" customHeight="1">
      <c r="A108" s="25" t="s">
        <v>144</v>
      </c>
      <c r="B108" s="16" t="s">
        <v>145</v>
      </c>
      <c r="C108" s="17"/>
      <c r="D108" s="16"/>
      <c r="E108" s="18"/>
      <c r="F108" s="19"/>
    </row>
    <row r="109" spans="1:7" s="1" customFormat="1" ht="15.2" customHeight="1">
      <c r="B109" s="16"/>
      <c r="C109" s="17"/>
      <c r="D109" s="16"/>
      <c r="E109" s="18"/>
      <c r="F109" s="19"/>
    </row>
    <row r="110" spans="1:7" s="1" customFormat="1" ht="15.2" customHeight="1">
      <c r="A110" s="25" t="s">
        <v>146</v>
      </c>
      <c r="B110" s="16" t="s">
        <v>147</v>
      </c>
      <c r="C110" s="17"/>
      <c r="D110" s="16"/>
      <c r="E110" s="18"/>
      <c r="F110" s="17"/>
    </row>
    <row r="111" spans="1:7" s="1" customFormat="1" ht="15.2" customHeight="1">
      <c r="B111" s="16" t="s">
        <v>148</v>
      </c>
      <c r="C111" s="17"/>
      <c r="D111" s="16"/>
      <c r="E111" s="18"/>
      <c r="F111" s="17"/>
    </row>
    <row r="112" spans="1:7">
      <c r="B112" s="3"/>
      <c r="C112" s="10"/>
      <c r="F112" s="2"/>
    </row>
  </sheetData>
  <autoFilter ref="F1:F107"/>
  <mergeCells count="7">
    <mergeCell ref="A101:C101"/>
    <mergeCell ref="A3:G3"/>
    <mergeCell ref="A2:G2"/>
    <mergeCell ref="A4:G4"/>
    <mergeCell ref="G6:G7"/>
    <mergeCell ref="A6:C7"/>
    <mergeCell ref="D6:E6"/>
  </mergeCells>
  <pageMargins left="1" right="0.75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2024-02-08T21:01:56Z</cp:lastPrinted>
  <dcterms:created xsi:type="dcterms:W3CDTF">2003-10-06T12:51:23Z</dcterms:created>
  <dcterms:modified xsi:type="dcterms:W3CDTF">2024-02-08T21:06:19Z</dcterms:modified>
</cp:coreProperties>
</file>