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CA0B5807-8147-4230-8B7A-2AD2821EFE9A}" xr6:coauthVersionLast="47" xr6:coauthVersionMax="47" xr10:uidLastSave="{00000000-0000-0000-0000-000000000000}"/>
  <bookViews>
    <workbookView xWindow="-120" yWindow="-120" windowWidth="20730" windowHeight="11160" xr2:uid="{A81A4457-3125-4CFB-8C04-FF14C739AE9F}"/>
  </bookViews>
  <sheets>
    <sheet name="NOV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H62" i="1" s="1"/>
  <c r="H61" i="1"/>
  <c r="H60" i="1"/>
  <c r="H59" i="1"/>
  <c r="H58" i="1"/>
  <c r="H57" i="1"/>
  <c r="H56" i="1"/>
  <c r="H55" i="1"/>
  <c r="H54" i="1"/>
  <c r="H53" i="1"/>
  <c r="H5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<sst xmlns="http://schemas.openxmlformats.org/spreadsheetml/2006/main" count="229" uniqueCount="156">
  <si>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</si>
  <si>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</si>
  <si>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</si>
  <si>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</si>
  <si>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</si>
  <si>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30 DE NOVIEMBRE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</si>
  <si>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</si>
  <si>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</si>
  <si>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</si>
  <si>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</si>
  <si>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</si>
  <si>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</si>
  <si>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</si>
  <si>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</si>
  <si>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</si>
  <si>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</si>
  <si>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</si>
  <si>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</si>
  <si>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</si>
  <si>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</si>
  <si>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</si>
  <si>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B1500569267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</si>
  <si>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</si>
  <si>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</si>
  <si>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</si>
  <si>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</si>
  <si>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</si>
  <si>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</si>
  <si>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</si>
  <si>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</si>
  <si>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</si>
  <si>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</si>
  <si>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E450000009572</t>
  </si>
  <si>
    <t>Consumo de Servicio de Internet de la Uasd-Higuey con la Compañia Altice.</t>
  </si>
  <si>
    <t>E450000009617</t>
  </si>
  <si>
    <t>Consumo de Servicio de Internet de la Uasd Moca con la Compañía Altice.</t>
  </si>
  <si>
    <t>E450000009669</t>
  </si>
  <si>
    <t>Consumo de Servicio de Internet de la Uasd-los alcarrizos la Guayiga con la Compañia Altice.</t>
  </si>
  <si>
    <t>E450000009668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</si>
  <si>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</si>
  <si>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</si>
  <si>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</si>
  <si>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</si>
  <si>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E450000000050</t>
  </si>
  <si>
    <t xml:space="preserve">COPEL SECURITY PRINTING, SAS </t>
  </si>
  <si>
    <t>Compra de 20,000 Unidades de  títulos  de Grado y 10,000 unidades  títulos  de postgrado  para uso del Departamento de Registro.</t>
  </si>
  <si>
    <t>B1500001503</t>
  </si>
  <si>
    <t>SIGMA PETROLEUM CORPS. S.A.S</t>
  </si>
  <si>
    <t>Compra de 3000 galones de gasolinaPremium  para el Departamento de Suministro.</t>
  </si>
  <si>
    <t>B1500054286</t>
  </si>
  <si>
    <t>Compra de 8000 galones Diésel Optimo, para el Departamento de Suministro.</t>
  </si>
  <si>
    <t>B1500054275</t>
  </si>
  <si>
    <t>Compra de 250 galones Diésel Optimo, para  el Departamento de Suministro.</t>
  </si>
  <si>
    <t>B1500054285</t>
  </si>
  <si>
    <t>PROPAGAS</t>
  </si>
  <si>
    <t>Compra de 702.40 gls de gas licuado de petróleo para ser usado por el Comedor Universitario</t>
  </si>
  <si>
    <t>E450000000529</t>
  </si>
  <si>
    <t xml:space="preserve">NEDERCORP INVESTMENT, SRL </t>
  </si>
  <si>
    <t>Compra de 68 neumaticos de diferentes tamaños para uso del Departamento de Transportación y Mecánica .</t>
  </si>
  <si>
    <t>B1500000496</t>
  </si>
  <si>
    <t>HYLSA</t>
  </si>
  <si>
    <t>Compra de 2 Und de neumáticos para uso del Departamento de Transportación y Mecánica.</t>
  </si>
  <si>
    <t>E450000000074</t>
  </si>
  <si>
    <t>Compra de 4 Und de neumáticos para uso del Departamento de Transportación y Mecánica.</t>
  </si>
  <si>
    <t>E450000000078</t>
  </si>
  <si>
    <t>Compra de 6  neumáticos para uso del Departamento de Transportación y Mecánica.</t>
  </si>
  <si>
    <t>E450000000100</t>
  </si>
  <si>
    <t>Compra de 6 neumáticos para uso del Departamento de Transportación y Mecánica.</t>
  </si>
  <si>
    <t>E450000000137</t>
  </si>
  <si>
    <t>E450000000140</t>
  </si>
  <si>
    <t>Compra de 28 Und de neumáticos de diferentes tamaños para uso del Departamento de Transportación y Mecánica.</t>
  </si>
  <si>
    <t>E450000000187</t>
  </si>
  <si>
    <t>SORQUI JOSEFINA MALDONADO M DE UREÑA</t>
  </si>
  <si>
    <t>Servicio de confección de vestuarios para el grupo de danza de la Dirección de Cultura.</t>
  </si>
  <si>
    <t>B1500000041</t>
  </si>
  <si>
    <t>SUMINISTROS GUIPAK, SRL</t>
  </si>
  <si>
    <t>Compra de utensilios de cocina y desechables para uso del Comedor Universitario.</t>
  </si>
  <si>
    <t>B1500001407</t>
  </si>
  <si>
    <t>COMPU-OFFICE DOMINICANA, SRL</t>
  </si>
  <si>
    <t>Compra de 111 Toners de diferentes denominaciones y 16 Cartuchos para el almacén de la Dirección de Suministro.</t>
  </si>
  <si>
    <t>E450000000417</t>
  </si>
  <si>
    <t xml:space="preserve">GTG INDUSTRIAL, SRL </t>
  </si>
  <si>
    <t>Compra de 30 fardos de Café y un saco de Azúcar crema para el almacén de la Dirección de Suministro.</t>
  </si>
  <si>
    <t>B1500004527</t>
  </si>
  <si>
    <t xml:space="preserve">INVERSIONES TROPICANA </t>
  </si>
  <si>
    <t>Compra e instalación de 2 Canastos Hidráulico Portátil de Baloncesto para uso de la Dirección de Deporte.</t>
  </si>
  <si>
    <t>ROSLYN, SRL</t>
  </si>
  <si>
    <t>Compra de productos y utensilios para limpieza para el almacén de la Dirección de Suministro.</t>
  </si>
  <si>
    <t>B1500000282</t>
  </si>
  <si>
    <t>Compra de 720.98 gls de gas licuado de petróleo para ser usado por el Comedor Universitario</t>
  </si>
  <si>
    <t>E450000000677</t>
  </si>
  <si>
    <t>SERVICIO DE BIOMEDICINA MEDICO SERBIOMED, SRL</t>
  </si>
  <si>
    <t>Compra de mesa de acero inoxidable para uso de la Escuela de odontología.</t>
  </si>
  <si>
    <t>B1500000184</t>
  </si>
  <si>
    <t>MDL ALTEKNATIVA TECH, SRL</t>
  </si>
  <si>
    <t>Compra de 2 proyectores marca Epson para ser utilizados en la Escuela de Química.</t>
  </si>
  <si>
    <t>B1500000328</t>
  </si>
  <si>
    <t>IMPORTADORA COAV, SRL</t>
  </si>
  <si>
    <t>Compra de 150 cajas de tapas plásticas para ser utilizadas en el Comedor Universitario.</t>
  </si>
  <si>
    <t>B1500000352</t>
  </si>
  <si>
    <t>B1500054353</t>
  </si>
  <si>
    <t xml:space="preserve">GC LAB DOMINICANA </t>
  </si>
  <si>
    <t>Compra de 17 cajas para gabinete entomológicas y 1 un gabinete entomológico de 12 gavetas para uso de la Facultad de Ciencias.</t>
  </si>
  <si>
    <t>B1500000630</t>
  </si>
  <si>
    <t>INVERSIONES FURO, EIRL</t>
  </si>
  <si>
    <t>Compra de plantas ornamentales, tierra y gravilla para uso de la Dirección de Ornato.</t>
  </si>
  <si>
    <t>B1500000121</t>
  </si>
  <si>
    <t>OMX MILTISERVICIOS, SRL</t>
  </si>
  <si>
    <t>Compra de equipos de tecnología (amplificadores, micrófonos, bases de proyectores, adaptadores y cables) para ser utilizados en la Rectoría.</t>
  </si>
  <si>
    <t>B1500000412</t>
  </si>
  <si>
    <t>CRISTAL DEL MAR. E.I.R.L</t>
  </si>
  <si>
    <t>Compra de corona de rosas para uso del Departamento de Protocolo.</t>
  </si>
  <si>
    <t>B1500000638</t>
  </si>
  <si>
    <t>Compra de 300 galones Diésel Optimo, para el Departamento de Suministro.</t>
  </si>
  <si>
    <t>B1500054313</t>
  </si>
  <si>
    <t>OFFITEK, SRL</t>
  </si>
  <si>
    <t>Compra de 18 unidades de toners y 65 unidades de frascos para el almacén de la Dirección de Suministro.</t>
  </si>
  <si>
    <t>B1500006115</t>
  </si>
  <si>
    <t>CONSTRUCCIONES SERVICIOS Y DISEÑOS CIVILES DOMINIC JAPT, SRL</t>
  </si>
  <si>
    <t>Contratación de Servicios de alquiler de plataforma elevadora para uso de la Dirección de Deporte</t>
  </si>
  <si>
    <t>B1500000209</t>
  </si>
  <si>
    <t>ACTIVIDADES CAOMA SRL</t>
  </si>
  <si>
    <t xml:space="preserve">Contratación de Servicios de alquiler de mobiliario y accesorios para eventos para el uso de la Direccion de Comunicaciones </t>
  </si>
  <si>
    <t>B1500001749 B1500001750 B1500001748 B1500001747 B1500001680</t>
  </si>
  <si>
    <t>BOOST OFFIVE, SRL</t>
  </si>
  <si>
    <t>Compra de 2000 resma de papel bond y 5 unidades de papel para plotter para uso de almacén de la Dirección de Suministro.</t>
  </si>
  <si>
    <t>B1500000141</t>
  </si>
  <si>
    <t>MUEBLES &amp; EQUIPOS PARA OFICINA LEON GONZALEZ, SRL</t>
  </si>
  <si>
    <t>Compra de 10 sillones de visita, 1 sillón ejecutivo y 1 sillón alta gerencia para uso de la Dirección General de Planificación y Desarrollo Institución</t>
  </si>
  <si>
    <t>B1500001346</t>
  </si>
  <si>
    <t>BLENDED, SOLUCIONES INTEGRADAS DE MARKETING Y PUBLICIDAD, SRL</t>
  </si>
  <si>
    <t>Compra de Stand Móvil de eventos para uso de la Dirección General de Comunicaciones.</t>
  </si>
  <si>
    <t>B1500000138</t>
  </si>
  <si>
    <t>SERVICIOS ELETRICOS PROFESIONALES SERPRONAL, SRL</t>
  </si>
  <si>
    <t>Compra de un lote de pinturas para uso del Departamento Plata Física</t>
  </si>
  <si>
    <t>B1500000242</t>
  </si>
  <si>
    <t>Compra de materiales ferreteros para uso del Departamento Planta Física.</t>
  </si>
  <si>
    <t>B1500000243</t>
  </si>
  <si>
    <t>DELTA COMERCIAL SA</t>
  </si>
  <si>
    <t>Compra de 3 camionetaas toyota hilux 2.4L, 4x4 scab, turbodiesel, autom1&lt;tica año 2024 para uso del Departamento de Transportacion y Mecanica</t>
  </si>
  <si>
    <t>E450000000189</t>
  </si>
  <si>
    <t>Compra de 3 minibus toyota coaster de 30 pasajeros, diesel año 2024 para uso del Departamento de Transportacion y Mecanica</t>
  </si>
  <si>
    <t xml:space="preserve"> E450000000244</t>
  </si>
  <si>
    <t>SUPLIGENSA, SRL</t>
  </si>
  <si>
    <t>Compra de 1600 resma de papel bond para uso de la Editora Universitaria.</t>
  </si>
  <si>
    <t>B1500001133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</si>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</sst>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/>
    <xf numFmtId="43" fontId="2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 vertical="center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0</xdr:row>
      <xdr:rowOff>171450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61714D05-E537-4D70-8D05-E5FA810D04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1714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60B0-8AF6-4663-9DDA-C3C1CB6E2918}">
  <dimension ref="A1:Z1020"/>
  <sheetViews>
    <sheetView tabSelected="1" workbookViewId="0">
      <pane ySplit="10" topLeftCell="A11" activePane="bottomLeft" state="frozen"/>
      <selection pane="bottomLeft" activeCell="G64" sqref="G64:I64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45626</v>
      </c>
      <c r="E11" s="21">
        <v>5160062.07</v>
      </c>
      <c r="F11" s="22"/>
      <c r="G11" s="23"/>
      <c r="H11" s="21">
        <f t="shared" ref="H11:H17" si="0">+E11</f>
        <v>5160062.07</v>
      </c>
      <c r="I11" s="24" t="s">
        <v>19</v>
      </c>
    </row>
    <row r="12" spans="1:9" ht="45" customHeight="1" x14ac:dyDescent="0.25">
      <c r="A12" s="17" t="s">
        <v>16</v>
      </c>
      <c r="B12" s="18" t="s">
        <v>20</v>
      </c>
      <c r="C12" s="24" t="s">
        <v>21</v>
      </c>
      <c r="D12" s="20">
        <v>45600</v>
      </c>
      <c r="E12" s="21">
        <v>13357235.58</v>
      </c>
      <c r="F12" s="22"/>
      <c r="G12" s="23"/>
      <c r="H12" s="21">
        <f t="shared" si="0"/>
        <v>13357235.58</v>
      </c>
      <c r="I12" s="24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5">
        <v>45614</v>
      </c>
      <c r="E13" s="21">
        <v>2025984.52</v>
      </c>
      <c r="F13" s="21"/>
      <c r="G13" s="23"/>
      <c r="H13" s="21">
        <f t="shared" si="0"/>
        <v>2025984.52</v>
      </c>
      <c r="I13" s="24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45597</v>
      </c>
      <c r="E14" s="21">
        <v>6203006.8300000001</v>
      </c>
      <c r="F14" s="26"/>
      <c r="G14" s="23"/>
      <c r="H14" s="21">
        <f t="shared" si="0"/>
        <v>6203006.8300000001</v>
      </c>
      <c r="I14" s="24" t="s">
        <v>19</v>
      </c>
    </row>
    <row r="15" spans="1:9" ht="34.5" customHeight="1" x14ac:dyDescent="0.25">
      <c r="A15" s="27" t="s">
        <v>26</v>
      </c>
      <c r="B15" s="28" t="s">
        <v>27</v>
      </c>
      <c r="C15" s="19" t="s">
        <v>18</v>
      </c>
      <c r="D15" s="20">
        <v>45624</v>
      </c>
      <c r="E15" s="21">
        <v>2493876.38</v>
      </c>
      <c r="F15" s="29"/>
      <c r="G15" s="23"/>
      <c r="H15" s="21">
        <f t="shared" si="0"/>
        <v>2493876.38</v>
      </c>
      <c r="I15" s="24" t="s">
        <v>19</v>
      </c>
    </row>
    <row r="16" spans="1:9" ht="34.5" customHeight="1" x14ac:dyDescent="0.25">
      <c r="A16" s="27" t="s">
        <v>28</v>
      </c>
      <c r="B16" s="28" t="s">
        <v>29</v>
      </c>
      <c r="C16" s="19" t="s">
        <v>18</v>
      </c>
      <c r="D16" s="20">
        <v>45597</v>
      </c>
      <c r="E16" s="21">
        <v>77912</v>
      </c>
      <c r="F16" s="29"/>
      <c r="G16" s="23"/>
      <c r="H16" s="21">
        <f t="shared" si="0"/>
        <v>77912</v>
      </c>
      <c r="I16" s="24" t="s">
        <v>19</v>
      </c>
    </row>
    <row r="17" spans="1:26" ht="45" x14ac:dyDescent="0.25">
      <c r="A17" s="30" t="s">
        <v>30</v>
      </c>
      <c r="B17" s="28" t="s">
        <v>31</v>
      </c>
      <c r="C17" s="24" t="s">
        <v>32</v>
      </c>
      <c r="D17" s="31">
        <v>45611</v>
      </c>
      <c r="E17" s="21">
        <v>218734.69</v>
      </c>
      <c r="F17" s="29"/>
      <c r="G17" s="23"/>
      <c r="H17" s="21">
        <f t="shared" si="0"/>
        <v>218734.69</v>
      </c>
      <c r="I17" s="24" t="s">
        <v>19</v>
      </c>
    </row>
    <row r="18" spans="1:26" ht="30" x14ac:dyDescent="0.25">
      <c r="A18" s="30" t="s">
        <v>30</v>
      </c>
      <c r="B18" s="28" t="s">
        <v>33</v>
      </c>
      <c r="C18" s="24" t="s">
        <v>34</v>
      </c>
      <c r="D18" s="31">
        <v>45611</v>
      </c>
      <c r="E18" s="21">
        <v>26418.799999999999</v>
      </c>
      <c r="F18" s="29"/>
      <c r="G18" s="23"/>
      <c r="H18" s="21">
        <f t="shared" ref="H18:H19" si="1">E18</f>
        <v>26418.799999999999</v>
      </c>
      <c r="I18" s="24" t="s">
        <v>19</v>
      </c>
    </row>
    <row r="19" spans="1:26" ht="30" x14ac:dyDescent="0.25">
      <c r="A19" s="30" t="s">
        <v>30</v>
      </c>
      <c r="B19" s="28" t="s">
        <v>35</v>
      </c>
      <c r="C19" s="24" t="s">
        <v>36</v>
      </c>
      <c r="D19" s="31">
        <v>45611</v>
      </c>
      <c r="E19" s="21">
        <v>39483.800000000003</v>
      </c>
      <c r="F19" s="29"/>
      <c r="G19" s="23"/>
      <c r="H19" s="21">
        <f t="shared" si="1"/>
        <v>39483.800000000003</v>
      </c>
      <c r="I19" s="24" t="s">
        <v>19</v>
      </c>
    </row>
    <row r="20" spans="1:26" ht="30" x14ac:dyDescent="0.25">
      <c r="A20" s="30" t="s">
        <v>30</v>
      </c>
      <c r="B20" s="28" t="s">
        <v>37</v>
      </c>
      <c r="C20" s="24" t="s">
        <v>38</v>
      </c>
      <c r="D20" s="31">
        <v>45611</v>
      </c>
      <c r="E20" s="21">
        <v>30383.8</v>
      </c>
      <c r="F20" s="29"/>
      <c r="G20" s="23"/>
      <c r="H20" s="21">
        <f t="shared" ref="H20:H22" si="2">+E20</f>
        <v>30383.8</v>
      </c>
      <c r="I20" s="24" t="s">
        <v>19</v>
      </c>
    </row>
    <row r="21" spans="1:26" ht="29.25" customHeight="1" x14ac:dyDescent="0.25">
      <c r="A21" s="30" t="s">
        <v>39</v>
      </c>
      <c r="B21" s="32" t="s">
        <v>40</v>
      </c>
      <c r="C21" s="19" t="s">
        <v>18</v>
      </c>
      <c r="D21" s="20">
        <v>45597</v>
      </c>
      <c r="E21" s="21">
        <v>887765.4</v>
      </c>
      <c r="F21" s="29"/>
      <c r="G21" s="23"/>
      <c r="H21" s="21">
        <f t="shared" si="2"/>
        <v>887765.4</v>
      </c>
      <c r="I21" s="24" t="s">
        <v>19</v>
      </c>
    </row>
    <row r="22" spans="1:26" ht="36" customHeight="1" x14ac:dyDescent="0.25">
      <c r="A22" s="33" t="s">
        <v>41</v>
      </c>
      <c r="B22" s="34" t="s">
        <v>42</v>
      </c>
      <c r="C22" s="34" t="s">
        <v>43</v>
      </c>
      <c r="D22" s="35">
        <v>45604</v>
      </c>
      <c r="E22" s="36">
        <v>22821.5</v>
      </c>
      <c r="F22" s="37"/>
      <c r="G22" s="38"/>
      <c r="H22" s="39">
        <f t="shared" si="2"/>
        <v>22821.5</v>
      </c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42" customHeight="1" x14ac:dyDescent="0.25">
      <c r="A23" s="33" t="s">
        <v>44</v>
      </c>
      <c r="B23" s="34" t="s">
        <v>45</v>
      </c>
      <c r="C23" s="32" t="s">
        <v>46</v>
      </c>
      <c r="D23" s="42">
        <v>45596</v>
      </c>
      <c r="E23" s="43">
        <v>5715500</v>
      </c>
      <c r="F23" s="29"/>
      <c r="G23" s="23"/>
      <c r="H23" s="21">
        <v>5715500</v>
      </c>
      <c r="I23" s="24" t="s">
        <v>19</v>
      </c>
    </row>
    <row r="24" spans="1:26" ht="41.25" customHeight="1" x14ac:dyDescent="0.25">
      <c r="A24" s="44" t="s">
        <v>47</v>
      </c>
      <c r="B24" s="32" t="s">
        <v>48</v>
      </c>
      <c r="C24" s="32" t="s">
        <v>49</v>
      </c>
      <c r="D24" s="19">
        <v>45595</v>
      </c>
      <c r="E24" s="43">
        <v>789300</v>
      </c>
      <c r="F24" s="22"/>
      <c r="G24" s="23"/>
      <c r="H24" s="21">
        <f t="shared" ref="H24:H49" si="3">E24</f>
        <v>789300</v>
      </c>
      <c r="I24" s="24" t="s">
        <v>19</v>
      </c>
    </row>
    <row r="25" spans="1:26" ht="45.75" customHeight="1" x14ac:dyDescent="0.25">
      <c r="A25" s="44" t="s">
        <v>47</v>
      </c>
      <c r="B25" s="32" t="s">
        <v>50</v>
      </c>
      <c r="C25" s="32" t="s">
        <v>51</v>
      </c>
      <c r="D25" s="42">
        <v>45589</v>
      </c>
      <c r="E25" s="43">
        <v>1696800</v>
      </c>
      <c r="F25" s="22"/>
      <c r="G25" s="23"/>
      <c r="H25" s="21">
        <f t="shared" si="3"/>
        <v>1696800</v>
      </c>
      <c r="I25" s="24" t="s">
        <v>19</v>
      </c>
    </row>
    <row r="26" spans="1:26" ht="39.75" customHeight="1" x14ac:dyDescent="0.25">
      <c r="A26" s="44" t="s">
        <v>47</v>
      </c>
      <c r="B26" s="32" t="s">
        <v>52</v>
      </c>
      <c r="C26" s="32" t="s">
        <v>53</v>
      </c>
      <c r="D26" s="42">
        <v>45595</v>
      </c>
      <c r="E26" s="43">
        <v>53025</v>
      </c>
      <c r="F26" s="22"/>
      <c r="G26" s="23"/>
      <c r="H26" s="21">
        <f t="shared" si="3"/>
        <v>53025</v>
      </c>
      <c r="I26" s="24" t="s">
        <v>19</v>
      </c>
    </row>
    <row r="27" spans="1:26" ht="42.75" customHeight="1" x14ac:dyDescent="0.25">
      <c r="A27" s="33" t="s">
        <v>54</v>
      </c>
      <c r="B27" s="32" t="s">
        <v>55</v>
      </c>
      <c r="C27" s="32" t="s">
        <v>56</v>
      </c>
      <c r="D27" s="42">
        <v>45590</v>
      </c>
      <c r="E27" s="43">
        <v>87519.039999999994</v>
      </c>
      <c r="F27" s="22"/>
      <c r="G27" s="23"/>
      <c r="H27" s="21">
        <f t="shared" si="3"/>
        <v>87519.039999999994</v>
      </c>
      <c r="I27" s="24" t="s">
        <v>19</v>
      </c>
    </row>
    <row r="28" spans="1:26" ht="43.5" customHeight="1" x14ac:dyDescent="0.25">
      <c r="A28" s="45" t="s">
        <v>57</v>
      </c>
      <c r="B28" s="32" t="s">
        <v>58</v>
      </c>
      <c r="C28" s="32" t="s">
        <v>59</v>
      </c>
      <c r="D28" s="42">
        <v>45570</v>
      </c>
      <c r="E28" s="43">
        <v>593209.59999999998</v>
      </c>
      <c r="F28" s="22"/>
      <c r="G28" s="23"/>
      <c r="H28" s="21">
        <f t="shared" si="3"/>
        <v>593209.59999999998</v>
      </c>
      <c r="I28" s="24" t="s">
        <v>19</v>
      </c>
    </row>
    <row r="29" spans="1:26" ht="42.75" customHeight="1" x14ac:dyDescent="0.25">
      <c r="A29" s="45" t="s">
        <v>60</v>
      </c>
      <c r="B29" s="32" t="s">
        <v>61</v>
      </c>
      <c r="C29" s="32" t="s">
        <v>62</v>
      </c>
      <c r="D29" s="19">
        <v>45570</v>
      </c>
      <c r="E29" s="43">
        <v>71969.429999999993</v>
      </c>
      <c r="F29" s="22"/>
      <c r="G29" s="23"/>
      <c r="H29" s="21">
        <f t="shared" si="3"/>
        <v>71969.429999999993</v>
      </c>
      <c r="I29" s="24" t="s">
        <v>19</v>
      </c>
    </row>
    <row r="30" spans="1:26" ht="33.75" customHeight="1" x14ac:dyDescent="0.25">
      <c r="A30" s="45" t="s">
        <v>60</v>
      </c>
      <c r="B30" s="32" t="s">
        <v>63</v>
      </c>
      <c r="C30" s="32" t="s">
        <v>64</v>
      </c>
      <c r="D30" s="19">
        <v>45601</v>
      </c>
      <c r="E30" s="43">
        <v>143938.85999999999</v>
      </c>
      <c r="F30" s="22"/>
      <c r="G30" s="23"/>
      <c r="H30" s="21">
        <f t="shared" si="3"/>
        <v>143938.85999999999</v>
      </c>
      <c r="I30" s="24" t="s">
        <v>19</v>
      </c>
    </row>
    <row r="31" spans="1:26" ht="40.5" customHeight="1" x14ac:dyDescent="0.25">
      <c r="A31" s="44" t="s">
        <v>60</v>
      </c>
      <c r="B31" s="32" t="s">
        <v>65</v>
      </c>
      <c r="C31" s="32" t="s">
        <v>66</v>
      </c>
      <c r="D31" s="42">
        <v>45601</v>
      </c>
      <c r="E31" s="43">
        <v>215908.29</v>
      </c>
      <c r="F31" s="22"/>
      <c r="G31" s="23"/>
      <c r="H31" s="21">
        <f t="shared" si="3"/>
        <v>215908.29</v>
      </c>
      <c r="I31" s="24" t="s">
        <v>19</v>
      </c>
    </row>
    <row r="32" spans="1:26" ht="43.5" customHeight="1" x14ac:dyDescent="0.25">
      <c r="A32" s="44" t="s">
        <v>60</v>
      </c>
      <c r="B32" s="32" t="s">
        <v>67</v>
      </c>
      <c r="C32" s="24" t="s">
        <v>68</v>
      </c>
      <c r="D32" s="42">
        <v>45601</v>
      </c>
      <c r="E32" s="43">
        <v>63475.040000000001</v>
      </c>
      <c r="F32" s="22"/>
      <c r="G32" s="23"/>
      <c r="H32" s="21">
        <f t="shared" si="3"/>
        <v>63475.040000000001</v>
      </c>
      <c r="I32" s="24" t="s">
        <v>19</v>
      </c>
    </row>
    <row r="33" spans="1:9" ht="44.25" customHeight="1" x14ac:dyDescent="0.25">
      <c r="A33" s="44" t="s">
        <v>60</v>
      </c>
      <c r="B33" s="32" t="s">
        <v>65</v>
      </c>
      <c r="C33" s="24" t="s">
        <v>69</v>
      </c>
      <c r="D33" s="42">
        <v>45601</v>
      </c>
      <c r="E33" s="43">
        <v>63475.040000000001</v>
      </c>
      <c r="F33" s="22"/>
      <c r="G33" s="23"/>
      <c r="H33" s="21">
        <f t="shared" si="3"/>
        <v>63475.040000000001</v>
      </c>
      <c r="I33" s="24" t="s">
        <v>19</v>
      </c>
    </row>
    <row r="34" spans="1:9" ht="44.25" customHeight="1" x14ac:dyDescent="0.25">
      <c r="A34" s="44" t="s">
        <v>60</v>
      </c>
      <c r="B34" s="32" t="s">
        <v>70</v>
      </c>
      <c r="C34" s="24" t="s">
        <v>71</v>
      </c>
      <c r="D34" s="42">
        <v>45601</v>
      </c>
      <c r="E34" s="43">
        <v>281308</v>
      </c>
      <c r="F34" s="22"/>
      <c r="G34" s="23"/>
      <c r="H34" s="21">
        <f t="shared" si="3"/>
        <v>281308</v>
      </c>
      <c r="I34" s="24" t="s">
        <v>19</v>
      </c>
    </row>
    <row r="35" spans="1:9" ht="57" customHeight="1" x14ac:dyDescent="0.25">
      <c r="A35" s="33" t="s">
        <v>72</v>
      </c>
      <c r="B35" s="32" t="s">
        <v>73</v>
      </c>
      <c r="C35" s="24" t="s">
        <v>74</v>
      </c>
      <c r="D35" s="19">
        <v>45601</v>
      </c>
      <c r="E35" s="43">
        <v>95698</v>
      </c>
      <c r="F35" s="22"/>
      <c r="G35" s="23"/>
      <c r="H35" s="21">
        <f t="shared" si="3"/>
        <v>95698</v>
      </c>
      <c r="I35" s="24" t="s">
        <v>19</v>
      </c>
    </row>
    <row r="36" spans="1:9" ht="33.75" customHeight="1" x14ac:dyDescent="0.25">
      <c r="A36" s="44" t="s">
        <v>75</v>
      </c>
      <c r="B36" s="32" t="s">
        <v>76</v>
      </c>
      <c r="C36" s="24" t="s">
        <v>77</v>
      </c>
      <c r="D36" s="42">
        <v>45602</v>
      </c>
      <c r="E36" s="43">
        <v>315083.59999999998</v>
      </c>
      <c r="F36" s="22"/>
      <c r="G36" s="23"/>
      <c r="H36" s="21">
        <f t="shared" si="3"/>
        <v>315083.59999999998</v>
      </c>
      <c r="I36" s="24" t="s">
        <v>19</v>
      </c>
    </row>
    <row r="37" spans="1:9" ht="45" customHeight="1" x14ac:dyDescent="0.25">
      <c r="A37" s="44" t="s">
        <v>78</v>
      </c>
      <c r="B37" s="32" t="s">
        <v>79</v>
      </c>
      <c r="C37" s="24" t="s">
        <v>80</v>
      </c>
      <c r="D37" s="42">
        <v>45602</v>
      </c>
      <c r="E37" s="43">
        <v>818729.52</v>
      </c>
      <c r="F37" s="22"/>
      <c r="G37" s="23"/>
      <c r="H37" s="21">
        <f t="shared" si="3"/>
        <v>818729.52</v>
      </c>
      <c r="I37" s="24" t="s">
        <v>19</v>
      </c>
    </row>
    <row r="38" spans="1:9" ht="44.25" customHeight="1" x14ac:dyDescent="0.25">
      <c r="A38" s="44" t="s">
        <v>81</v>
      </c>
      <c r="B38" s="32" t="s">
        <v>82</v>
      </c>
      <c r="C38" s="32" t="s">
        <v>83</v>
      </c>
      <c r="D38" s="42">
        <v>45603</v>
      </c>
      <c r="E38" s="43">
        <v>167759.20000000001</v>
      </c>
      <c r="F38" s="22"/>
      <c r="G38" s="23"/>
      <c r="H38" s="21">
        <f t="shared" si="3"/>
        <v>167759.20000000001</v>
      </c>
      <c r="I38" s="24" t="s">
        <v>19</v>
      </c>
    </row>
    <row r="39" spans="1:9" ht="42" customHeight="1" x14ac:dyDescent="0.25">
      <c r="A39" s="44" t="s">
        <v>84</v>
      </c>
      <c r="B39" s="32" t="s">
        <v>85</v>
      </c>
      <c r="C39" s="24" t="s">
        <v>59</v>
      </c>
      <c r="D39" s="42">
        <v>45603</v>
      </c>
      <c r="E39" s="43">
        <v>1121000</v>
      </c>
      <c r="F39" s="22"/>
      <c r="G39" s="23"/>
      <c r="H39" s="21">
        <f t="shared" si="3"/>
        <v>1121000</v>
      </c>
      <c r="I39" s="24" t="s">
        <v>19</v>
      </c>
    </row>
    <row r="40" spans="1:9" ht="30.75" customHeight="1" x14ac:dyDescent="0.25">
      <c r="A40" s="44" t="s">
        <v>86</v>
      </c>
      <c r="B40" s="32" t="s">
        <v>87</v>
      </c>
      <c r="C40" s="24" t="s">
        <v>88</v>
      </c>
      <c r="D40" s="42">
        <v>45607</v>
      </c>
      <c r="E40" s="43">
        <v>68333.509999999995</v>
      </c>
      <c r="F40" s="22"/>
      <c r="G40" s="23"/>
      <c r="H40" s="21">
        <f t="shared" si="3"/>
        <v>68333.509999999995</v>
      </c>
      <c r="I40" s="24" t="s">
        <v>19</v>
      </c>
    </row>
    <row r="41" spans="1:9" ht="29.25" customHeight="1" x14ac:dyDescent="0.25">
      <c r="A41" s="44" t="s">
        <v>54</v>
      </c>
      <c r="B41" s="32" t="s">
        <v>89</v>
      </c>
      <c r="C41" s="24" t="s">
        <v>90</v>
      </c>
      <c r="D41" s="42">
        <v>45608</v>
      </c>
      <c r="E41" s="43">
        <v>89834.11</v>
      </c>
      <c r="F41" s="22"/>
      <c r="G41" s="23"/>
      <c r="H41" s="21">
        <f t="shared" si="3"/>
        <v>89834.11</v>
      </c>
      <c r="I41" s="24" t="s">
        <v>19</v>
      </c>
    </row>
    <row r="42" spans="1:9" ht="28.5" customHeight="1" x14ac:dyDescent="0.25">
      <c r="A42" s="44" t="s">
        <v>91</v>
      </c>
      <c r="B42" s="32" t="s">
        <v>92</v>
      </c>
      <c r="C42" s="24" t="s">
        <v>93</v>
      </c>
      <c r="D42" s="42">
        <v>45609</v>
      </c>
      <c r="E42" s="43">
        <v>424800</v>
      </c>
      <c r="F42" s="22"/>
      <c r="G42" s="23"/>
      <c r="H42" s="21">
        <f t="shared" si="3"/>
        <v>424800</v>
      </c>
      <c r="I42" s="24" t="s">
        <v>19</v>
      </c>
    </row>
    <row r="43" spans="1:9" ht="39.75" customHeight="1" x14ac:dyDescent="0.25">
      <c r="A43" s="44" t="s">
        <v>94</v>
      </c>
      <c r="B43" s="32" t="s">
        <v>95</v>
      </c>
      <c r="C43" s="24" t="s">
        <v>96</v>
      </c>
      <c r="D43" s="42">
        <v>45609</v>
      </c>
      <c r="E43" s="43">
        <v>89680</v>
      </c>
      <c r="F43" s="22"/>
      <c r="G43" s="23"/>
      <c r="H43" s="21">
        <f t="shared" si="3"/>
        <v>89680</v>
      </c>
      <c r="I43" s="24" t="s">
        <v>19</v>
      </c>
    </row>
    <row r="44" spans="1:9" ht="38.25" customHeight="1" x14ac:dyDescent="0.25">
      <c r="A44" s="44" t="s">
        <v>97</v>
      </c>
      <c r="B44" s="32" t="s">
        <v>98</v>
      </c>
      <c r="C44" s="24" t="s">
        <v>99</v>
      </c>
      <c r="D44" s="42">
        <v>45610</v>
      </c>
      <c r="E44" s="43">
        <v>404622</v>
      </c>
      <c r="F44" s="22"/>
      <c r="G44" s="23"/>
      <c r="H44" s="21">
        <f t="shared" si="3"/>
        <v>404622</v>
      </c>
      <c r="I44" s="24" t="s">
        <v>19</v>
      </c>
    </row>
    <row r="45" spans="1:9" ht="44.25" customHeight="1" x14ac:dyDescent="0.25">
      <c r="A45" s="44" t="s">
        <v>47</v>
      </c>
      <c r="B45" s="32" t="s">
        <v>50</v>
      </c>
      <c r="C45" s="24" t="s">
        <v>100</v>
      </c>
      <c r="D45" s="42">
        <v>45610</v>
      </c>
      <c r="E45" s="43">
        <v>1696800</v>
      </c>
      <c r="F45" s="22"/>
      <c r="G45" s="23"/>
      <c r="H45" s="21">
        <f t="shared" si="3"/>
        <v>1696800</v>
      </c>
      <c r="I45" s="24" t="s">
        <v>19</v>
      </c>
    </row>
    <row r="46" spans="1:9" ht="44.25" customHeight="1" x14ac:dyDescent="0.25">
      <c r="A46" s="44" t="s">
        <v>101</v>
      </c>
      <c r="B46" s="32" t="s">
        <v>102</v>
      </c>
      <c r="C46" s="24" t="s">
        <v>103</v>
      </c>
      <c r="D46" s="42">
        <v>45610</v>
      </c>
      <c r="E46" s="43">
        <v>519109.14</v>
      </c>
      <c r="F46" s="22"/>
      <c r="G46" s="23"/>
      <c r="H46" s="21">
        <f t="shared" si="3"/>
        <v>519109.14</v>
      </c>
      <c r="I46" s="24" t="s">
        <v>19</v>
      </c>
    </row>
    <row r="47" spans="1:9" ht="44.25" customHeight="1" x14ac:dyDescent="0.25">
      <c r="A47" s="44" t="s">
        <v>104</v>
      </c>
      <c r="B47" s="32" t="s">
        <v>105</v>
      </c>
      <c r="C47" s="24" t="s">
        <v>106</v>
      </c>
      <c r="D47" s="42">
        <v>45611</v>
      </c>
      <c r="E47" s="43">
        <v>155884</v>
      </c>
      <c r="F47" s="22"/>
      <c r="G47" s="23"/>
      <c r="H47" s="21">
        <f t="shared" si="3"/>
        <v>155884</v>
      </c>
      <c r="I47" s="24" t="s">
        <v>19</v>
      </c>
    </row>
    <row r="48" spans="1:9" ht="44.25" customHeight="1" x14ac:dyDescent="0.25">
      <c r="A48" s="44" t="s">
        <v>107</v>
      </c>
      <c r="B48" s="32" t="s">
        <v>108</v>
      </c>
      <c r="C48" s="24" t="s">
        <v>109</v>
      </c>
      <c r="D48" s="42">
        <v>45611</v>
      </c>
      <c r="E48" s="43">
        <v>90576.33</v>
      </c>
      <c r="F48" s="22"/>
      <c r="G48" s="23"/>
      <c r="H48" s="21">
        <f t="shared" si="3"/>
        <v>90576.33</v>
      </c>
      <c r="I48" s="24" t="s">
        <v>19</v>
      </c>
    </row>
    <row r="49" spans="1:26" ht="44.25" customHeight="1" x14ac:dyDescent="0.25">
      <c r="A49" s="44" t="s">
        <v>110</v>
      </c>
      <c r="B49" s="32" t="s">
        <v>111</v>
      </c>
      <c r="C49" s="24" t="s">
        <v>112</v>
      </c>
      <c r="D49" s="42">
        <v>45580</v>
      </c>
      <c r="E49" s="43">
        <v>20060</v>
      </c>
      <c r="F49" s="22"/>
      <c r="G49" s="23"/>
      <c r="H49" s="21">
        <f t="shared" si="3"/>
        <v>20060</v>
      </c>
      <c r="I49" s="24" t="s">
        <v>19</v>
      </c>
    </row>
    <row r="50" spans="1:26" ht="44.25" customHeight="1" x14ac:dyDescent="0.25">
      <c r="A50" s="44" t="s">
        <v>47</v>
      </c>
      <c r="B50" s="32" t="s">
        <v>113</v>
      </c>
      <c r="C50" s="24" t="s">
        <v>114</v>
      </c>
      <c r="D50" s="42">
        <v>45614</v>
      </c>
      <c r="E50" s="43">
        <v>63630</v>
      </c>
      <c r="F50" s="22"/>
      <c r="G50" s="23"/>
      <c r="H50" s="21">
        <v>63630</v>
      </c>
      <c r="I50" s="24" t="s">
        <v>19</v>
      </c>
    </row>
    <row r="51" spans="1:26" ht="44.25" customHeight="1" x14ac:dyDescent="0.25">
      <c r="A51" s="44" t="s">
        <v>115</v>
      </c>
      <c r="B51" s="32" t="s">
        <v>116</v>
      </c>
      <c r="C51" s="24" t="s">
        <v>117</v>
      </c>
      <c r="D51" s="42">
        <v>45614</v>
      </c>
      <c r="E51" s="43">
        <v>130525.28</v>
      </c>
      <c r="F51" s="22"/>
      <c r="G51" s="23"/>
      <c r="H51" s="21">
        <f>E51</f>
        <v>130525.28</v>
      </c>
      <c r="I51" s="24" t="s">
        <v>19</v>
      </c>
    </row>
    <row r="52" spans="1:26" ht="44.25" customHeight="1" x14ac:dyDescent="0.25">
      <c r="A52" s="44" t="s">
        <v>118</v>
      </c>
      <c r="B52" s="32" t="s">
        <v>119</v>
      </c>
      <c r="C52" s="24" t="s">
        <v>120</v>
      </c>
      <c r="D52" s="42">
        <v>45615</v>
      </c>
      <c r="E52" s="43">
        <v>99030</v>
      </c>
      <c r="F52" s="22"/>
      <c r="G52" s="23"/>
      <c r="H52" s="21">
        <v>99030</v>
      </c>
      <c r="I52" s="24" t="s">
        <v>19</v>
      </c>
    </row>
    <row r="53" spans="1:26" ht="76.5" customHeight="1" x14ac:dyDescent="0.25">
      <c r="A53" s="44" t="s">
        <v>121</v>
      </c>
      <c r="B53" s="32" t="s">
        <v>122</v>
      </c>
      <c r="C53" s="32" t="s">
        <v>123</v>
      </c>
      <c r="D53" s="42">
        <v>45608</v>
      </c>
      <c r="E53" s="43">
        <v>897272</v>
      </c>
      <c r="F53" s="22"/>
      <c r="G53" s="23"/>
      <c r="H53" s="21">
        <f t="shared" ref="H53:H55" si="4">E53</f>
        <v>897272</v>
      </c>
      <c r="I53" s="24" t="s">
        <v>19</v>
      </c>
    </row>
    <row r="54" spans="1:26" ht="44.25" customHeight="1" x14ac:dyDescent="0.25">
      <c r="A54" s="44" t="s">
        <v>124</v>
      </c>
      <c r="B54" s="32" t="s">
        <v>125</v>
      </c>
      <c r="C54" s="24" t="s">
        <v>126</v>
      </c>
      <c r="D54" s="42">
        <v>45615</v>
      </c>
      <c r="E54" s="43">
        <v>376927.4</v>
      </c>
      <c r="F54" s="22"/>
      <c r="G54" s="23"/>
      <c r="H54" s="21">
        <f t="shared" si="4"/>
        <v>376927.4</v>
      </c>
      <c r="I54" s="24" t="s">
        <v>19</v>
      </c>
    </row>
    <row r="55" spans="1:26" ht="44.25" customHeight="1" x14ac:dyDescent="0.25">
      <c r="A55" s="44" t="s">
        <v>127</v>
      </c>
      <c r="B55" s="32" t="s">
        <v>128</v>
      </c>
      <c r="C55" s="32" t="s">
        <v>129</v>
      </c>
      <c r="D55" s="42">
        <v>45616</v>
      </c>
      <c r="E55" s="43">
        <v>156066.79999999999</v>
      </c>
      <c r="F55" s="29"/>
      <c r="G55" s="23"/>
      <c r="H55" s="21">
        <f t="shared" si="4"/>
        <v>156066.79999999999</v>
      </c>
      <c r="I55" s="24" t="s">
        <v>19</v>
      </c>
    </row>
    <row r="56" spans="1:26" ht="44.25" customHeight="1" x14ac:dyDescent="0.25">
      <c r="A56" s="44" t="s">
        <v>130</v>
      </c>
      <c r="B56" s="32" t="s">
        <v>131</v>
      </c>
      <c r="C56" s="32" t="s">
        <v>132</v>
      </c>
      <c r="D56" s="42">
        <v>45616</v>
      </c>
      <c r="E56" s="43">
        <v>1719999.99</v>
      </c>
      <c r="F56" s="29"/>
      <c r="G56" s="23"/>
      <c r="H56" s="21">
        <f>E55</f>
        <v>156066.79999999999</v>
      </c>
      <c r="I56" s="24" t="s">
        <v>19</v>
      </c>
    </row>
    <row r="57" spans="1:26" ht="44.25" customHeight="1" x14ac:dyDescent="0.25">
      <c r="A57" s="44" t="s">
        <v>133</v>
      </c>
      <c r="B57" s="32" t="s">
        <v>134</v>
      </c>
      <c r="C57" s="32" t="s">
        <v>135</v>
      </c>
      <c r="D57" s="42">
        <v>45616</v>
      </c>
      <c r="E57" s="43">
        <v>196635.2</v>
      </c>
      <c r="F57" s="29"/>
      <c r="G57" s="23"/>
      <c r="H57" s="21">
        <f t="shared" ref="H57:H61" si="5">E57</f>
        <v>196635.2</v>
      </c>
      <c r="I57" s="24" t="s">
        <v>19</v>
      </c>
    </row>
    <row r="58" spans="1:26" ht="44.25" customHeight="1" x14ac:dyDescent="0.25">
      <c r="A58" s="44" t="s">
        <v>133</v>
      </c>
      <c r="B58" s="32" t="s">
        <v>136</v>
      </c>
      <c r="C58" s="32" t="s">
        <v>137</v>
      </c>
      <c r="D58" s="42">
        <v>45616</v>
      </c>
      <c r="E58" s="43">
        <v>185582.07</v>
      </c>
      <c r="F58" s="29"/>
      <c r="G58" s="23"/>
      <c r="H58" s="21">
        <f t="shared" si="5"/>
        <v>185582.07</v>
      </c>
      <c r="I58" s="24" t="s">
        <v>19</v>
      </c>
    </row>
    <row r="59" spans="1:26" ht="44.25" customHeight="1" x14ac:dyDescent="0.25">
      <c r="A59" s="33" t="s">
        <v>138</v>
      </c>
      <c r="B59" s="32" t="s">
        <v>139</v>
      </c>
      <c r="C59" s="32" t="s">
        <v>140</v>
      </c>
      <c r="D59" s="42">
        <v>45435</v>
      </c>
      <c r="E59" s="43">
        <v>6426000</v>
      </c>
      <c r="F59" s="29"/>
      <c r="G59" s="23"/>
      <c r="H59" s="21">
        <f t="shared" si="5"/>
        <v>6426000</v>
      </c>
      <c r="I59" s="24" t="s">
        <v>19</v>
      </c>
    </row>
    <row r="60" spans="1:26" ht="44.25" customHeight="1" x14ac:dyDescent="0.25">
      <c r="A60" s="33" t="s">
        <v>138</v>
      </c>
      <c r="B60" s="32" t="s">
        <v>141</v>
      </c>
      <c r="C60" s="32" t="s">
        <v>142</v>
      </c>
      <c r="D60" s="42">
        <v>45443</v>
      </c>
      <c r="E60" s="43">
        <v>11602500</v>
      </c>
      <c r="F60" s="29"/>
      <c r="G60" s="23"/>
      <c r="H60" s="21">
        <f t="shared" si="5"/>
        <v>11602500</v>
      </c>
      <c r="I60" s="24" t="s">
        <v>19</v>
      </c>
    </row>
    <row r="61" spans="1:26" ht="44.25" customHeight="1" x14ac:dyDescent="0.25">
      <c r="A61" s="33" t="s">
        <v>143</v>
      </c>
      <c r="B61" s="32" t="s">
        <v>144</v>
      </c>
      <c r="C61" s="32" t="s">
        <v>145</v>
      </c>
      <c r="D61" s="42">
        <v>45594</v>
      </c>
      <c r="E61" s="43">
        <v>1274400</v>
      </c>
      <c r="F61" s="29"/>
      <c r="G61" s="23"/>
      <c r="H61" s="21">
        <f t="shared" si="5"/>
        <v>1274400</v>
      </c>
      <c r="I61" s="24" t="s">
        <v>19</v>
      </c>
    </row>
    <row r="62" spans="1:26" ht="15" customHeight="1" x14ac:dyDescent="0.25">
      <c r="A62" s="46" t="s">
        <v>146</v>
      </c>
      <c r="B62" s="46" t="s">
        <v>147</v>
      </c>
      <c r="C62" s="46"/>
      <c r="D62" s="12"/>
      <c r="E62" s="47">
        <f>SUM(E10:E61)</f>
        <v>69525651.820000008</v>
      </c>
      <c r="F62" s="48">
        <f t="shared" ref="F62:G62" si="6">SUM(F11:F21)</f>
        <v>0</v>
      </c>
      <c r="G62" s="48">
        <f t="shared" si="6"/>
        <v>0</v>
      </c>
      <c r="H62" s="49">
        <f>SUM(E62:G62)</f>
        <v>69525651.820000008</v>
      </c>
      <c r="I62" s="46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" customHeight="1" x14ac:dyDescent="0.25">
      <c r="A63" s="50"/>
      <c r="B63" s="50"/>
      <c r="C63" s="50"/>
      <c r="D63" s="6"/>
      <c r="E63" s="51"/>
      <c r="F63" s="52"/>
      <c r="G63" s="52"/>
      <c r="H63" s="53"/>
      <c r="I63" s="5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54" t="s">
        <v>148</v>
      </c>
      <c r="B64" s="9"/>
      <c r="C64" s="55"/>
      <c r="D64" s="7"/>
      <c r="E64" s="3"/>
      <c r="F64" s="55"/>
      <c r="G64" s="56" t="s">
        <v>149</v>
      </c>
      <c r="H64" s="9"/>
      <c r="I64" s="9"/>
    </row>
    <row r="65" spans="1:9" ht="15.75" customHeight="1" x14ac:dyDescent="0.25">
      <c r="A65" s="57"/>
      <c r="B65" s="57"/>
      <c r="C65" s="55"/>
      <c r="D65" s="7"/>
      <c r="E65" s="3"/>
      <c r="H65" s="4"/>
      <c r="I65" s="5"/>
    </row>
    <row r="66" spans="1:9" ht="15.75" customHeight="1" x14ac:dyDescent="0.25">
      <c r="A66" s="54"/>
      <c r="B66" s="9"/>
      <c r="C66" s="55"/>
      <c r="D66" s="7"/>
      <c r="E66" s="3"/>
      <c r="F66" s="55"/>
      <c r="G66" s="54"/>
      <c r="H66" s="9"/>
      <c r="I66" s="9"/>
    </row>
    <row r="67" spans="1:9" ht="15.75" customHeight="1" x14ac:dyDescent="0.25">
      <c r="A67" s="58" t="s">
        <v>150</v>
      </c>
      <c r="B67" s="58"/>
      <c r="C67" s="58"/>
      <c r="D67" s="59"/>
      <c r="E67" s="59"/>
      <c r="F67" s="58"/>
      <c r="G67" s="58"/>
      <c r="H67" s="58" t="s">
        <v>151</v>
      </c>
      <c r="I67" s="58"/>
    </row>
    <row r="68" spans="1:9" ht="15.75" customHeight="1" x14ac:dyDescent="0.25">
      <c r="A68" s="60" t="s">
        <v>152</v>
      </c>
      <c r="B68" s="61"/>
      <c r="C68" s="61"/>
      <c r="D68" s="62"/>
      <c r="E68" s="63"/>
      <c r="F68" s="61"/>
      <c r="G68" s="61"/>
      <c r="H68" s="64" t="s">
        <v>153</v>
      </c>
      <c r="I68" s="65"/>
    </row>
    <row r="69" spans="1:9" ht="15.75" customHeight="1" x14ac:dyDescent="0.25">
      <c r="A69" s="61"/>
      <c r="B69" s="61"/>
      <c r="C69" s="61"/>
      <c r="D69" s="62"/>
      <c r="E69" s="63"/>
      <c r="F69" s="61"/>
      <c r="G69" s="61"/>
      <c r="H69" s="66"/>
      <c r="I69" s="65"/>
    </row>
    <row r="70" spans="1:9" ht="15.75" customHeight="1" x14ac:dyDescent="0.25">
      <c r="A70" s="61"/>
      <c r="B70" s="61"/>
      <c r="C70" s="61"/>
      <c r="D70" s="62"/>
      <c r="E70" s="63"/>
      <c r="F70" s="61"/>
      <c r="G70" s="61"/>
      <c r="H70" s="66"/>
      <c r="I70" s="65"/>
    </row>
    <row r="71" spans="1:9" ht="15.75" customHeight="1" x14ac:dyDescent="0.25">
      <c r="A71" s="67" t="s">
        <v>154</v>
      </c>
      <c r="B71" s="9"/>
      <c r="C71" s="9"/>
      <c r="D71" s="9"/>
      <c r="E71" s="9"/>
      <c r="F71" s="9"/>
      <c r="G71" s="9"/>
      <c r="H71" s="9"/>
      <c r="I71" s="9"/>
    </row>
    <row r="72" spans="1:9" ht="15.75" customHeight="1" x14ac:dyDescent="0.25">
      <c r="A72" s="68" t="s">
        <v>155</v>
      </c>
      <c r="B72" s="9"/>
      <c r="C72" s="9"/>
      <c r="D72" s="9"/>
      <c r="E72" s="9"/>
      <c r="F72" s="9"/>
      <c r="G72" s="9"/>
      <c r="H72" s="9"/>
      <c r="I72" s="9"/>
    </row>
    <row r="73" spans="1:9" ht="15.75" customHeight="1" x14ac:dyDescent="0.25">
      <c r="A73" s="54"/>
      <c r="B73" s="9"/>
      <c r="C73" s="9"/>
      <c r="D73" s="9"/>
      <c r="E73" s="9"/>
      <c r="F73" s="9"/>
      <c r="G73" s="9"/>
      <c r="H73" s="9"/>
      <c r="I73" s="9"/>
    </row>
    <row r="74" spans="1:9" ht="15.75" customHeight="1" x14ac:dyDescent="0.25">
      <c r="A74" s="1"/>
      <c r="D74" s="2"/>
      <c r="E74" s="3"/>
      <c r="G74" s="69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A270" s="1"/>
      <c r="D270" s="2"/>
      <c r="E270" s="3"/>
      <c r="H270" s="4"/>
      <c r="I270" s="5"/>
    </row>
    <row r="271" spans="1:9" ht="15.75" customHeight="1" x14ac:dyDescent="0.25">
      <c r="A271" s="1"/>
      <c r="D271" s="2"/>
      <c r="E271" s="3"/>
      <c r="H271" s="4"/>
      <c r="I271" s="5"/>
    </row>
    <row r="272" spans="1:9" ht="15.75" customHeight="1" x14ac:dyDescent="0.25">
      <c r="A272" s="1"/>
      <c r="D272" s="2"/>
      <c r="E272" s="3"/>
      <c r="H272" s="4"/>
      <c r="I272" s="5"/>
    </row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</sheetData>
  <mergeCells count="10">
    <mergeCell ref="A71:I71"/>
    <mergeCell ref="A72:I72"/>
    <mergeCell ref="A73:I73"/>
    <mergeCell ref="A6:I6"/>
    <mergeCell ref="B7:I7"/>
    <mergeCell ref="A8:I8"/>
    <mergeCell ref="A64:B64"/>
    <mergeCell ref="G64:I64"/>
    <mergeCell ref="A66:B66"/>
    <mergeCell ref="G66:I66"/>
  </mergeCells>
  <conditionalFormatting sqref="D1:D5 D9:D70 D74:D1020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2024-12-06T20:19:33Z</dcterms:created>
  <dcterms:modified xsi:type="dcterms:W3CDTF">2024-12-06T20:20:47Z</dcterms:modified>
</cp:coreProperties>
</file>