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COMUNICACIONES\2025 - COMUNICACIONES\"/>
    </mc:Choice>
  </mc:AlternateContent>
  <bookViews>
    <workbookView xWindow="0" yWindow="0" windowWidth="20490" windowHeight="7755"/>
  </bookViews>
  <sheets>
    <sheet name="Hoja1" sheetId="1" r:id="rId1"/>
  </sheets>
  <definedNames>
    <definedName name="_xlnm._FilterDatabase" localSheetId="0" hidden="1">Hoja1!$B$7:$L$7</definedName>
    <definedName name="_xlnm.Print_Area" localSheetId="0">Hoja1!$A$1:$J$377</definedName>
    <definedName name="_xlnm.Print_Titles" localSheetId="0">Hoja1!$7:$7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0" i="1" l="1"/>
  <c r="J364" i="1"/>
  <c r="J363" i="1"/>
  <c r="J362" i="1"/>
  <c r="J361" i="1"/>
  <c r="J360" i="1"/>
  <c r="J359" i="1"/>
  <c r="J358" i="1"/>
  <c r="J357" i="1"/>
  <c r="J356" i="1"/>
  <c r="J355" i="1"/>
  <c r="J354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I137" i="1"/>
  <c r="J137" i="1" s="1"/>
  <c r="I136" i="1"/>
  <c r="J136" i="1" s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365" i="1" l="1"/>
</calcChain>
</file>

<file path=xl/sharedStrings.xml><?xml version="1.0" encoding="utf-8"?>
<sst xmlns="http://schemas.openxmlformats.org/spreadsheetml/2006/main" count="1584" uniqueCount="563">
  <si>
    <t>Primada de América</t>
  </si>
  <si>
    <t xml:space="preserve">                  </t>
  </si>
  <si>
    <t>DESCRIPCIÓN</t>
  </si>
  <si>
    <t>UBICACION</t>
  </si>
  <si>
    <t>MARCA</t>
  </si>
  <si>
    <t>CANTI-DAD</t>
  </si>
  <si>
    <t>COSTO UNITARIO</t>
  </si>
  <si>
    <t>COSTO GENERAL</t>
  </si>
  <si>
    <t>UASD-HIGUEY</t>
  </si>
  <si>
    <t xml:space="preserve">TOTAL </t>
  </si>
  <si>
    <t>Contralora General, UASD</t>
  </si>
  <si>
    <t xml:space="preserve">Contraloría General    </t>
  </si>
  <si>
    <t>Mtra. Aurea L.  Pelletier</t>
  </si>
  <si>
    <t>00020</t>
  </si>
  <si>
    <t>KDK</t>
  </si>
  <si>
    <t>90906</t>
  </si>
  <si>
    <t>SILLON EJECUTIVO</t>
  </si>
  <si>
    <t>75300</t>
  </si>
  <si>
    <t>NEVERA</t>
  </si>
  <si>
    <t>ABANICO</t>
  </si>
  <si>
    <t>17990</t>
  </si>
  <si>
    <t>BEBEDERO</t>
  </si>
  <si>
    <t>AMERICAN</t>
  </si>
  <si>
    <t>58802</t>
  </si>
  <si>
    <t>13397</t>
  </si>
  <si>
    <t>TRANSPORTACION</t>
  </si>
  <si>
    <t>27376</t>
  </si>
  <si>
    <t>UPS</t>
  </si>
  <si>
    <t>77509</t>
  </si>
  <si>
    <t>UASD-SANTIAGO</t>
  </si>
  <si>
    <t>27373</t>
  </si>
  <si>
    <t>CPU</t>
  </si>
  <si>
    <t>DELL</t>
  </si>
  <si>
    <t>27205</t>
  </si>
  <si>
    <t>MONITOR</t>
  </si>
  <si>
    <t>ARMARIO</t>
  </si>
  <si>
    <t>13206</t>
  </si>
  <si>
    <t>70811</t>
  </si>
  <si>
    <t>MESA</t>
  </si>
  <si>
    <t>90810</t>
  </si>
  <si>
    <t>SILLA DE VISITA</t>
  </si>
  <si>
    <t>38950</t>
  </si>
  <si>
    <t>91480</t>
  </si>
  <si>
    <t>59330</t>
  </si>
  <si>
    <t>IMPRESORA</t>
  </si>
  <si>
    <t>UASD-BANI</t>
  </si>
  <si>
    <t>CANON</t>
  </si>
  <si>
    <t>CALCULADORA</t>
  </si>
  <si>
    <t>SHARP</t>
  </si>
  <si>
    <t>83346</t>
  </si>
  <si>
    <t>PROYECTOR</t>
  </si>
  <si>
    <t>EPSON</t>
  </si>
  <si>
    <t>25949</t>
  </si>
  <si>
    <t>COMPUTADORA</t>
  </si>
  <si>
    <t>FAC. DE CIENCIAS</t>
  </si>
  <si>
    <t>DAIWA</t>
  </si>
  <si>
    <t>ARCHIVO</t>
  </si>
  <si>
    <t>SILLA SECRETARIAL</t>
  </si>
  <si>
    <t>63260</t>
  </si>
  <si>
    <t>HIDROLAVADORA</t>
  </si>
  <si>
    <t>22038</t>
  </si>
  <si>
    <t>00766</t>
  </si>
  <si>
    <t>AIRE ACONDICIONADO</t>
  </si>
  <si>
    <t>80189</t>
  </si>
  <si>
    <t>51051</t>
  </si>
  <si>
    <t>EXTINTOR</t>
  </si>
  <si>
    <t>20066</t>
  </si>
  <si>
    <t>NEVERA EJECUTIVA</t>
  </si>
  <si>
    <t>TECNOMASTER</t>
  </si>
  <si>
    <t>LAPTOP</t>
  </si>
  <si>
    <t>FAC. DE HUMANIDADES</t>
  </si>
  <si>
    <t>LENOVO</t>
  </si>
  <si>
    <t>TGM</t>
  </si>
  <si>
    <t>UASD-SAN CRISTOBAL</t>
  </si>
  <si>
    <t>B1500001890</t>
  </si>
  <si>
    <t>BOMBA DE AGUA</t>
  </si>
  <si>
    <t>PIZARRA DE CRISTAL</t>
  </si>
  <si>
    <t>47080</t>
  </si>
  <si>
    <t>48994</t>
  </si>
  <si>
    <t>ESTANTE</t>
  </si>
  <si>
    <t>FAC. DE EDUCACION</t>
  </si>
  <si>
    <t>18849</t>
  </si>
  <si>
    <t>24995</t>
  </si>
  <si>
    <t>CAMARA</t>
  </si>
  <si>
    <t>FAC. DE ARTES</t>
  </si>
  <si>
    <t>SOPLADOR</t>
  </si>
  <si>
    <t>GERENCIA FINANCIERA</t>
  </si>
  <si>
    <t xml:space="preserve">IMPRESORA </t>
  </si>
  <si>
    <t>SILLA EJECUTIVA</t>
  </si>
  <si>
    <t>46410</t>
  </si>
  <si>
    <t>27655</t>
  </si>
  <si>
    <t>UNIPOWER</t>
  </si>
  <si>
    <t>TABLETA</t>
  </si>
  <si>
    <t>SAMSUNG</t>
  </si>
  <si>
    <t>B1500000330</t>
  </si>
  <si>
    <t>HP</t>
  </si>
  <si>
    <t>ESCRITORIO</t>
  </si>
  <si>
    <t xml:space="preserve">SILLA </t>
  </si>
  <si>
    <t>SOFA</t>
  </si>
  <si>
    <t>22775</t>
  </si>
  <si>
    <t>CAFETERA</t>
  </si>
  <si>
    <t>OSTER</t>
  </si>
  <si>
    <t>MICROONDAS</t>
  </si>
  <si>
    <t>CREDENZA</t>
  </si>
  <si>
    <t>SILLA</t>
  </si>
  <si>
    <t>SILLA PARA VISITA</t>
  </si>
  <si>
    <t>Ysabel Comas A., M.A</t>
  </si>
  <si>
    <t>NO. DE FACTURA</t>
  </si>
  <si>
    <t>B1500001191</t>
  </si>
  <si>
    <t>B1500000170</t>
  </si>
  <si>
    <t>B1500000008</t>
  </si>
  <si>
    <t>TELEVISOR</t>
  </si>
  <si>
    <t>B1500000364</t>
  </si>
  <si>
    <t>94064</t>
  </si>
  <si>
    <t>Seccion de Control de Inventarios y Activos PP&amp;E</t>
  </si>
  <si>
    <t>Control de Inventarios y Activos PP&amp;E</t>
  </si>
  <si>
    <t xml:space="preserve">      “Año de la Reforma y la Implementación del Rediseño Curricular.”</t>
  </si>
  <si>
    <t>RELACION DE BIENES DE ACTIVOS  ADQUIRIDOS EN EL PERIODO ENERO - JUNIO  DEL AÑO 2025</t>
  </si>
  <si>
    <t>B1500006220</t>
  </si>
  <si>
    <t>B1500000393</t>
  </si>
  <si>
    <t>15407</t>
  </si>
  <si>
    <t>FAC. DE INGENIERIA</t>
  </si>
  <si>
    <t>B1500000437</t>
  </si>
  <si>
    <t>AIRE ACONDICIOANDO</t>
  </si>
  <si>
    <t>UASD-LA VEGA</t>
  </si>
  <si>
    <t>NIDEA</t>
  </si>
  <si>
    <t>B1500000003</t>
  </si>
  <si>
    <t>PIZARRA INALAMBRICA</t>
  </si>
  <si>
    <t>DIGEPLANDI</t>
  </si>
  <si>
    <t>B1500000292</t>
  </si>
  <si>
    <t>DIRECCION SUMINISTRO</t>
  </si>
  <si>
    <t>FORZA</t>
  </si>
  <si>
    <t>B1500001430</t>
  </si>
  <si>
    <t>UASD-BONAO</t>
  </si>
  <si>
    <t>E450000000132</t>
  </si>
  <si>
    <t>B1500000021</t>
  </si>
  <si>
    <t>B1500041653</t>
  </si>
  <si>
    <t xml:space="preserve">ESTUFA ELECTRICA </t>
  </si>
  <si>
    <t>UASD-SAN JUAN</t>
  </si>
  <si>
    <t>B1500000803</t>
  </si>
  <si>
    <t>B1500001441</t>
  </si>
  <si>
    <t>B1500000535</t>
  </si>
  <si>
    <t>94639</t>
  </si>
  <si>
    <t>TERMO PARA CAFÉ</t>
  </si>
  <si>
    <t>B1500000254</t>
  </si>
  <si>
    <t>E450000000728</t>
  </si>
  <si>
    <t>ESCALERA/ TIJERA 12</t>
  </si>
  <si>
    <t>ESCALERA/ TIJERA 300</t>
  </si>
  <si>
    <t>B1500003621</t>
  </si>
  <si>
    <t>B1500004304</t>
  </si>
  <si>
    <t>B1500000188</t>
  </si>
  <si>
    <t>DEPTO.  PLANTA FISICA</t>
  </si>
  <si>
    <t>B1500000189</t>
  </si>
  <si>
    <t>E450000000628</t>
  </si>
  <si>
    <t>B1500038910</t>
  </si>
  <si>
    <t>HORNO ELECTRICO</t>
  </si>
  <si>
    <t xml:space="preserve">UASD BARAHONA </t>
  </si>
  <si>
    <t>E450000001364</t>
  </si>
  <si>
    <t>CAFETERA DE 100 TAZAS</t>
  </si>
  <si>
    <t>BLACK &amp; DECHER</t>
  </si>
  <si>
    <t>CAFETERA DE 40 TAZAS</t>
  </si>
  <si>
    <t>56570</t>
  </si>
  <si>
    <t>GRECA</t>
  </si>
  <si>
    <t>B1500002102</t>
  </si>
  <si>
    <t>B1500004350</t>
  </si>
  <si>
    <t>B1500001302</t>
  </si>
  <si>
    <t>B1500001627</t>
  </si>
  <si>
    <t>B1500025102</t>
  </si>
  <si>
    <t>UASD-SAN FRANCISCO</t>
  </si>
  <si>
    <t>TERMO BOMBA 1 LT</t>
  </si>
  <si>
    <t>MEGA</t>
  </si>
  <si>
    <t>TERMO BOMBA 2.2 LT</t>
  </si>
  <si>
    <t>CORINTHIA</t>
  </si>
  <si>
    <t>B1500004458</t>
  </si>
  <si>
    <t>B1500000455</t>
  </si>
  <si>
    <t>B1500000456</t>
  </si>
  <si>
    <t xml:space="preserve">ESTUFA  </t>
  </si>
  <si>
    <t>LG</t>
  </si>
  <si>
    <t>21985</t>
  </si>
  <si>
    <t>TANQUE DE GLP</t>
  </si>
  <si>
    <t>DURAGAS</t>
  </si>
  <si>
    <t>B1500001916</t>
  </si>
  <si>
    <t>B1500000039</t>
  </si>
  <si>
    <t>B1500000394</t>
  </si>
  <si>
    <t>B1500001320</t>
  </si>
  <si>
    <t>85075</t>
  </si>
  <si>
    <t>BANCADA 3 PLAZAS</t>
  </si>
  <si>
    <t>22201</t>
  </si>
  <si>
    <t>BUTACA DE VISITA</t>
  </si>
  <si>
    <t>B1500000818</t>
  </si>
  <si>
    <t>PERFORADORA</t>
  </si>
  <si>
    <t>SILLA OPERATIVA</t>
  </si>
  <si>
    <t>B1500041661</t>
  </si>
  <si>
    <t>ESTUFA  ELECTRICA</t>
  </si>
  <si>
    <t>B1500000190</t>
  </si>
  <si>
    <t>E450000000634</t>
  </si>
  <si>
    <t>B1500000191</t>
  </si>
  <si>
    <t>COMPRESOR Y HERRAMIENTA</t>
  </si>
  <si>
    <t>B1500004123</t>
  </si>
  <si>
    <t>HAYA</t>
  </si>
  <si>
    <t>B1500004385</t>
  </si>
  <si>
    <t>E450000004383</t>
  </si>
  <si>
    <t>SILLA SEMI EJEC.</t>
  </si>
  <si>
    <t>E450000000005</t>
  </si>
  <si>
    <t>DGRD</t>
  </si>
  <si>
    <t>B1500000193</t>
  </si>
  <si>
    <t>B1500002226</t>
  </si>
  <si>
    <t>SILLA P/ CAJERO</t>
  </si>
  <si>
    <t>E450000004078</t>
  </si>
  <si>
    <t>TANQUE DE GAS 50 LB</t>
  </si>
  <si>
    <t>E4500000000063</t>
  </si>
  <si>
    <t>E450000000030</t>
  </si>
  <si>
    <t xml:space="preserve">AIRE ACONDICIONADO </t>
  </si>
  <si>
    <t>CONFORMATIC</t>
  </si>
  <si>
    <t>E4500000000041</t>
  </si>
  <si>
    <t xml:space="preserve">UASD-SAN CRISTOBAL </t>
  </si>
  <si>
    <t>BLACKDECKER</t>
  </si>
  <si>
    <t>B1500000669</t>
  </si>
  <si>
    <t xml:space="preserve">ESCRITO </t>
  </si>
  <si>
    <t>SILLON</t>
  </si>
  <si>
    <t>B1500000591</t>
  </si>
  <si>
    <t>VICE DE INVESTIGACION</t>
  </si>
  <si>
    <t>B1500001420</t>
  </si>
  <si>
    <t>B1500001857</t>
  </si>
  <si>
    <t>PIZARRA</t>
  </si>
  <si>
    <t>B1500001531</t>
  </si>
  <si>
    <t>B1500000602</t>
  </si>
  <si>
    <t>E450000004443</t>
  </si>
  <si>
    <t>B1500000168</t>
  </si>
  <si>
    <t>B1500004514</t>
  </si>
  <si>
    <t>E450000000175</t>
  </si>
  <si>
    <t>BANCADA P/ 5 PERSONAS</t>
  </si>
  <si>
    <t>B1500002198</t>
  </si>
  <si>
    <t>B1500002026</t>
  </si>
  <si>
    <t>E450000000178</t>
  </si>
  <si>
    <t>BANCADA P/ 3 PERSONAS</t>
  </si>
  <si>
    <t>BANCADA P/ 4 PERSONAS</t>
  </si>
  <si>
    <t>FREEZER</t>
  </si>
  <si>
    <t>FAC. CS. SALUD</t>
  </si>
  <si>
    <t>MESA DE CENTRO</t>
  </si>
  <si>
    <t>B1500001860</t>
  </si>
  <si>
    <t>PIZARRA DE VIDRIO</t>
  </si>
  <si>
    <t>B1500002027</t>
  </si>
  <si>
    <t>SILLON SEMI EJECUTIVO</t>
  </si>
  <si>
    <t>92533</t>
  </si>
  <si>
    <t>TABURETE</t>
  </si>
  <si>
    <t>B1500000028</t>
  </si>
  <si>
    <t>B1500000238</t>
  </si>
  <si>
    <t>TANQUE DE GAS</t>
  </si>
  <si>
    <t>REFRIGERANTE</t>
  </si>
  <si>
    <t>E450000003783</t>
  </si>
  <si>
    <t>B1500000342</t>
  </si>
  <si>
    <t>B1500002974</t>
  </si>
  <si>
    <t>B1500000246</t>
  </si>
  <si>
    <t>B1500001039</t>
  </si>
  <si>
    <t>B1500001177</t>
  </si>
  <si>
    <t>SILLA P/VISITA</t>
  </si>
  <si>
    <t>B1500220445</t>
  </si>
  <si>
    <t>JVC</t>
  </si>
  <si>
    <t>E450000000637</t>
  </si>
  <si>
    <t>B1500004497</t>
  </si>
  <si>
    <t>B1500003747</t>
  </si>
  <si>
    <t>XTECH</t>
  </si>
  <si>
    <t>E450000007493</t>
  </si>
  <si>
    <t>B1500025296</t>
  </si>
  <si>
    <t>B1500001323</t>
  </si>
  <si>
    <t>B1500025294</t>
  </si>
  <si>
    <t>IMPRESORA P/ RECIBO</t>
  </si>
  <si>
    <t>B1500002261</t>
  </si>
  <si>
    <t>LATERAL P/ ESCRITORIO</t>
  </si>
  <si>
    <t>B1500001336</t>
  </si>
  <si>
    <t>B1500002877</t>
  </si>
  <si>
    <t>TRITURADORA</t>
  </si>
  <si>
    <t>CONTABILIDAD AMDVA.</t>
  </si>
  <si>
    <t>B1500000076</t>
  </si>
  <si>
    <t>B1500003741</t>
  </si>
  <si>
    <t>19912</t>
  </si>
  <si>
    <t>BASE PARA TV</t>
  </si>
  <si>
    <t>MEMORIA USB</t>
  </si>
  <si>
    <t>32 GB</t>
  </si>
  <si>
    <t>B1500003345</t>
  </si>
  <si>
    <t>B1500005530</t>
  </si>
  <si>
    <t>CAUTER</t>
  </si>
  <si>
    <t>B1500002266</t>
  </si>
  <si>
    <t xml:space="preserve">SILLA DE VISITA </t>
  </si>
  <si>
    <t>E450000004550</t>
  </si>
  <si>
    <t>B1500001333</t>
  </si>
  <si>
    <t>E45000004554</t>
  </si>
  <si>
    <t>PANTALLA</t>
  </si>
  <si>
    <t>B1500000142</t>
  </si>
  <si>
    <t>E450000002512</t>
  </si>
  <si>
    <t>CARRITO DE CARGA</t>
  </si>
  <si>
    <t>B1500001329</t>
  </si>
  <si>
    <t>B1500001330</t>
  </si>
  <si>
    <t>E450000007659</t>
  </si>
  <si>
    <t>CARRITO C/ RUEDA</t>
  </si>
  <si>
    <t>ESTUFA ELECTRICA</t>
  </si>
  <si>
    <t>B1500000077</t>
  </si>
  <si>
    <t>GRECA ELECTRICA</t>
  </si>
  <si>
    <t>B1500004540</t>
  </si>
  <si>
    <t>B1500000108</t>
  </si>
  <si>
    <t>E450000000192</t>
  </si>
  <si>
    <t>B1500000164</t>
  </si>
  <si>
    <t>THERMO DE CAFÉ</t>
  </si>
  <si>
    <t>B1500001171</t>
  </si>
  <si>
    <t>B1500004537</t>
  </si>
  <si>
    <t>B1500001170</t>
  </si>
  <si>
    <t>KLIPY</t>
  </si>
  <si>
    <t>B1500001241</t>
  </si>
  <si>
    <t>E450000000639</t>
  </si>
  <si>
    <t>B1500001507</t>
  </si>
  <si>
    <t>B1500002276</t>
  </si>
  <si>
    <t>B1500001077</t>
  </si>
  <si>
    <t>BOCINA</t>
  </si>
  <si>
    <t>B1500025368</t>
  </si>
  <si>
    <t>B15000000167</t>
  </si>
  <si>
    <t>71052</t>
  </si>
  <si>
    <t>MICROFONO</t>
  </si>
  <si>
    <t>B1500000058</t>
  </si>
  <si>
    <t>B1500000051</t>
  </si>
  <si>
    <t>B1500001265</t>
  </si>
  <si>
    <t>NEDOCA</t>
  </si>
  <si>
    <t>E450000000056</t>
  </si>
  <si>
    <t>19923</t>
  </si>
  <si>
    <t>B1500000558</t>
  </si>
  <si>
    <t>B1500002282</t>
  </si>
  <si>
    <t>E450000000002</t>
  </si>
  <si>
    <t>51940</t>
  </si>
  <si>
    <t>HUSQVARNA</t>
  </si>
  <si>
    <t>E45000007856</t>
  </si>
  <si>
    <t>B150001351</t>
  </si>
  <si>
    <t>NEVERA EJCUTIVA</t>
  </si>
  <si>
    <t>B150000063</t>
  </si>
  <si>
    <t>85547</t>
  </si>
  <si>
    <t>RADIO</t>
  </si>
  <si>
    <t>MOTOROLA</t>
  </si>
  <si>
    <t>B1500000208</t>
  </si>
  <si>
    <t>26448</t>
  </si>
  <si>
    <t>REGISTRO SISMO DE BANDA</t>
  </si>
  <si>
    <t>27372</t>
  </si>
  <si>
    <t>SISMOMETRO BANDA ANCHA</t>
  </si>
  <si>
    <t>E45000000195</t>
  </si>
  <si>
    <t>B1500003405</t>
  </si>
  <si>
    <t>27417</t>
  </si>
  <si>
    <t>UNIDAD DENTAL</t>
  </si>
  <si>
    <t>B1500003785</t>
  </si>
  <si>
    <t>BASE PARA PROYECTOR</t>
  </si>
  <si>
    <t>MOUNTING KIT</t>
  </si>
  <si>
    <t>26190</t>
  </si>
  <si>
    <t>B1500000565</t>
  </si>
  <si>
    <t>B1500000495</t>
  </si>
  <si>
    <t>65740</t>
  </si>
  <si>
    <t>CONTRALORIA GENERAL</t>
  </si>
  <si>
    <t>E450000000007</t>
  </si>
  <si>
    <t xml:space="preserve">FAC. DE CIENCIAS </t>
  </si>
  <si>
    <t>B1500001553</t>
  </si>
  <si>
    <t>B1500001340</t>
  </si>
  <si>
    <t>E450000000008</t>
  </si>
  <si>
    <t>E450000004676</t>
  </si>
  <si>
    <t>E450000004160</t>
  </si>
  <si>
    <t>MAXIMUS TG</t>
  </si>
  <si>
    <t>POWER</t>
  </si>
  <si>
    <t>B1500001343</t>
  </si>
  <si>
    <t>E450000004171</t>
  </si>
  <si>
    <t>MESA PLASTICA</t>
  </si>
  <si>
    <t>E450000000070</t>
  </si>
  <si>
    <t>B1500002228</t>
  </si>
  <si>
    <t>PIZARRA EN CRISTAL</t>
  </si>
  <si>
    <t>E450000016002</t>
  </si>
  <si>
    <t>E450000003957</t>
  </si>
  <si>
    <t>FAC. DE ECONOMIA</t>
  </si>
  <si>
    <t>TELEVISOR 55 PULG</t>
  </si>
  <si>
    <t>B1500000007</t>
  </si>
  <si>
    <t>B1500001153</t>
  </si>
  <si>
    <t>BUTACA</t>
  </si>
  <si>
    <t>B1500001593</t>
  </si>
  <si>
    <t>B1500000478</t>
  </si>
  <si>
    <t>26377</t>
  </si>
  <si>
    <t>INVERSOR</t>
  </si>
  <si>
    <t>WAVE</t>
  </si>
  <si>
    <t>E450000000003</t>
  </si>
  <si>
    <t>E450000000640</t>
  </si>
  <si>
    <t>BTU</t>
  </si>
  <si>
    <t>B1500000288</t>
  </si>
  <si>
    <t>FAC. DE AGRONOMIAS</t>
  </si>
  <si>
    <t>B1500001344</t>
  </si>
  <si>
    <t>B1500001361</t>
  </si>
  <si>
    <t>B1500000601</t>
  </si>
  <si>
    <t>SILLON GERENCIAL</t>
  </si>
  <si>
    <t>E450000005131</t>
  </si>
  <si>
    <t xml:space="preserve">CAFETERA </t>
  </si>
  <si>
    <t>BLACK</t>
  </si>
  <si>
    <t>HOMSE</t>
  </si>
  <si>
    <t>B1500003811</t>
  </si>
  <si>
    <t>VIEWSONIC-360</t>
  </si>
  <si>
    <t>STARKEN</t>
  </si>
  <si>
    <t>TERMO DE CAFÉ</t>
  </si>
  <si>
    <t>E450000004597</t>
  </si>
  <si>
    <t>B1500000079</t>
  </si>
  <si>
    <t>CARRITO MONTA CARGA</t>
  </si>
  <si>
    <t>B1500000126</t>
  </si>
  <si>
    <t>54257</t>
  </si>
  <si>
    <t>GABINETE BLANCO 4 PTAS</t>
  </si>
  <si>
    <t>B1500000080</t>
  </si>
  <si>
    <t>E450000000149</t>
  </si>
  <si>
    <t>BOMBA ACHIQUE</t>
  </si>
  <si>
    <t>B1500000506</t>
  </si>
  <si>
    <t>E450000004770</t>
  </si>
  <si>
    <t>PODIUM EN ACRILICO</t>
  </si>
  <si>
    <t>B1500000205</t>
  </si>
  <si>
    <t>RUDO START</t>
  </si>
  <si>
    <t>B1500000206</t>
  </si>
  <si>
    <t>B1500000122</t>
  </si>
  <si>
    <t>CAJA REGISTRADORA DE DINERO</t>
  </si>
  <si>
    <t>B1500000278</t>
  </si>
  <si>
    <t>B1500001350</t>
  </si>
  <si>
    <t>B1500000248</t>
  </si>
  <si>
    <t>B1500000176</t>
  </si>
  <si>
    <t>ARCHIVO DE 3 GAVETAS</t>
  </si>
  <si>
    <t>E450000004820</t>
  </si>
  <si>
    <t>B1500025561</t>
  </si>
  <si>
    <t>B1500000283</t>
  </si>
  <si>
    <t>B1500001406</t>
  </si>
  <si>
    <t>B1500000687</t>
  </si>
  <si>
    <t>IGLOO</t>
  </si>
  <si>
    <t>B1500002258</t>
  </si>
  <si>
    <t>CHARP</t>
  </si>
  <si>
    <t>E450000000089</t>
  </si>
  <si>
    <t>E450000004851</t>
  </si>
  <si>
    <t>B1500003435</t>
  </si>
  <si>
    <t>15885</t>
  </si>
  <si>
    <t>BALANZA D/ PLATAFORMA</t>
  </si>
  <si>
    <t>TRUPER</t>
  </si>
  <si>
    <t>B1500040708</t>
  </si>
  <si>
    <t>E450000004250</t>
  </si>
  <si>
    <t>TELEVISOR DE 50 PULGADA</t>
  </si>
  <si>
    <t>HNSE</t>
  </si>
  <si>
    <t>B1500002353</t>
  </si>
  <si>
    <t>CASIO</t>
  </si>
  <si>
    <t>B1500002003</t>
  </si>
  <si>
    <t>B1500000130</t>
  </si>
  <si>
    <t>LECTOR DE BILLETES FALSOS</t>
  </si>
  <si>
    <t>B1500002264</t>
  </si>
  <si>
    <t>B1500002363</t>
  </si>
  <si>
    <t>B1500004040</t>
  </si>
  <si>
    <t>B1500001035</t>
  </si>
  <si>
    <t>SILLA S/BRAZO</t>
  </si>
  <si>
    <t>B1500002267</t>
  </si>
  <si>
    <t>B1500001000</t>
  </si>
  <si>
    <t>B1500002268</t>
  </si>
  <si>
    <t>B150000078</t>
  </si>
  <si>
    <t>B1500000509</t>
  </si>
  <si>
    <t>B150000080</t>
  </si>
  <si>
    <t>E45000000239</t>
  </si>
  <si>
    <t>B150004789</t>
  </si>
  <si>
    <t>E450000001159</t>
  </si>
  <si>
    <t>B1500000033</t>
  </si>
  <si>
    <t>ARCHIVO 3 GAVTAS</t>
  </si>
  <si>
    <t>B1500000313</t>
  </si>
  <si>
    <t>B1500002388</t>
  </si>
  <si>
    <t>B1500004323</t>
  </si>
  <si>
    <t>ARCHIVO 4 GAVTAS</t>
  </si>
  <si>
    <t>B1500004804</t>
  </si>
  <si>
    <t>SAMSUNG GALAXY</t>
  </si>
  <si>
    <t>E45000000246</t>
  </si>
  <si>
    <t>B1500000619</t>
  </si>
  <si>
    <t xml:space="preserve">CONTROL </t>
  </si>
  <si>
    <t>B1500004810</t>
  </si>
  <si>
    <t>B1500000225</t>
  </si>
  <si>
    <t>B1500000013</t>
  </si>
  <si>
    <t>E450000000158</t>
  </si>
  <si>
    <t>OPTIPLEX</t>
  </si>
  <si>
    <t>B1500000034</t>
  </si>
  <si>
    <t>E45000000867</t>
  </si>
  <si>
    <t>B1500002277</t>
  </si>
  <si>
    <t>CAJA DE ALMACENAMIENTO</t>
  </si>
  <si>
    <t>B1500000009</t>
  </si>
  <si>
    <t>BULLET</t>
  </si>
  <si>
    <t>B1500000605</t>
  </si>
  <si>
    <t>SIERA</t>
  </si>
  <si>
    <t>TANQUE GLP</t>
  </si>
  <si>
    <t>TECLADO</t>
  </si>
  <si>
    <t>B1500000215</t>
  </si>
  <si>
    <t>FAC. DE CIIENCIAS</t>
  </si>
  <si>
    <t>B1500001042</t>
  </si>
  <si>
    <t>DISCO DURO</t>
  </si>
  <si>
    <t>B1500000322</t>
  </si>
  <si>
    <t>DRONE AGRICULA</t>
  </si>
  <si>
    <t>E450000005034</t>
  </si>
  <si>
    <t>B1500002412</t>
  </si>
  <si>
    <t>B1500001718</t>
  </si>
  <si>
    <t>B1500041298</t>
  </si>
  <si>
    <t>UASD-BARAHORA</t>
  </si>
  <si>
    <t>B1500041297</t>
  </si>
  <si>
    <t>B1500004342</t>
  </si>
  <si>
    <t>B1500004864</t>
  </si>
  <si>
    <t>B1500004863</t>
  </si>
  <si>
    <t>B1500000084</t>
  </si>
  <si>
    <t>PELOTAS DE BALONCESTO</t>
  </si>
  <si>
    <t>CLUB DEPORTIVO</t>
  </si>
  <si>
    <t>TABLEROS DE BALONCESTO</t>
  </si>
  <si>
    <t>B1500001487</t>
  </si>
  <si>
    <t>MOTOR DE TUCSON</t>
  </si>
  <si>
    <t>B1500001096</t>
  </si>
  <si>
    <t>PIANO DIGITAL Y SUS ACCESORIOS</t>
  </si>
  <si>
    <t>DIRECCION DE CULTURA</t>
  </si>
  <si>
    <t>E320001034961</t>
  </si>
  <si>
    <t>TRAMERIA DE METAL</t>
  </si>
  <si>
    <t>B1500002343</t>
  </si>
  <si>
    <t>B1500000171</t>
  </si>
  <si>
    <t>B1500000183</t>
  </si>
  <si>
    <t>B1500041422</t>
  </si>
  <si>
    <t>E450000002895</t>
  </si>
  <si>
    <t>B1500001070</t>
  </si>
  <si>
    <t>B1500001727</t>
  </si>
  <si>
    <t>B1500041456</t>
  </si>
  <si>
    <t>B1500001948</t>
  </si>
  <si>
    <t>B1500000120</t>
  </si>
  <si>
    <t>B1500004757</t>
  </si>
  <si>
    <t>SOPORTE PARA PROYECTOR</t>
  </si>
  <si>
    <t>K;OPX</t>
  </si>
  <si>
    <t xml:space="preserve">AUTOCLAVE </t>
  </si>
  <si>
    <t>DIR. GRAL. TECNOLOGIA</t>
  </si>
  <si>
    <t>C. NAC. SISMOLOGIA</t>
  </si>
  <si>
    <t>COMUNICACIONES</t>
  </si>
  <si>
    <t>GOBERNACION</t>
  </si>
  <si>
    <t xml:space="preserve"> GOBERNACION</t>
  </si>
  <si>
    <t>DIREC. DE MULTIMEDIA</t>
  </si>
  <si>
    <t>POLITICAS PUBLICAS</t>
  </si>
  <si>
    <t xml:space="preserve">ECOMATO </t>
  </si>
  <si>
    <t>ESC. ODONTOLOGIA</t>
  </si>
  <si>
    <t>ESC. SALUD PUBLICA</t>
  </si>
  <si>
    <t>FAC. CS. JURIDICAS</t>
  </si>
  <si>
    <t xml:space="preserve">GOBERNACION </t>
  </si>
  <si>
    <t>APOYO A  RECINTOS</t>
  </si>
  <si>
    <t>E450000000041</t>
  </si>
  <si>
    <t>24210</t>
  </si>
  <si>
    <t>42160</t>
  </si>
  <si>
    <t>62620</t>
  </si>
  <si>
    <t>MIXER  DIGITAL</t>
  </si>
  <si>
    <t>EQUIPO SONIDO</t>
  </si>
  <si>
    <t>21948</t>
  </si>
  <si>
    <t>26866</t>
  </si>
  <si>
    <t>27374</t>
  </si>
  <si>
    <t>22030</t>
  </si>
  <si>
    <t>TRAMERIA CARGA LIGERA</t>
  </si>
  <si>
    <t xml:space="preserve">TREN ELECTRICO </t>
  </si>
  <si>
    <t xml:space="preserve">ABANICO DE TECHO </t>
  </si>
  <si>
    <t>ABANICO DE TECHO</t>
  </si>
  <si>
    <t xml:space="preserve">BANDEJA  IMPRESORA </t>
  </si>
  <si>
    <t xml:space="preserve">TANQUE DE BOMBA </t>
  </si>
  <si>
    <t xml:space="preserve">JUEGO DE BANCADA </t>
  </si>
  <si>
    <t>E450000000042</t>
  </si>
  <si>
    <t>FECHA FACTURA</t>
  </si>
  <si>
    <r>
      <t>Universidad Autónoma De Santo Domingo</t>
    </r>
    <r>
      <rPr>
        <sz val="12"/>
        <color theme="1"/>
        <rFont val="Old English Text MT"/>
        <family val="4"/>
      </rPr>
      <t xml:space="preserve"> </t>
    </r>
  </si>
  <si>
    <t>Fundada el 28 de octubre de 1538</t>
  </si>
  <si>
    <t>MEDIDOR  DE REDES</t>
  </si>
  <si>
    <t xml:space="preserve"> CAMARA</t>
  </si>
  <si>
    <t>E450000000101</t>
  </si>
  <si>
    <t>COD. ACTIVO</t>
  </si>
  <si>
    <t>E450000005074</t>
  </si>
  <si>
    <t>E450000005075</t>
  </si>
  <si>
    <t>UASD 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</si>
</sst>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/m/yy;@"/>
    <numFmt numFmtId="165" formatCode="d/mm/yy;@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3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Old English Text MT"/>
      <family val="4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 val="doubleAccounting"/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rgb="FF000000"/>
      <name val="Old English Text MT"/>
      <family val="4"/>
    </font>
    <font>
      <sz val="12"/>
      <color theme="1"/>
      <name val="Old English Text MT"/>
      <family val="4"/>
    </font>
    <font>
      <sz val="9"/>
      <color theme="1"/>
      <name val="Calibri"/>
      <family val="2"/>
      <scheme val="minor"/>
    </font>
    <font>
      <i/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164" fontId="1" fillId="0" borderId="0" xfId="0" applyNumberFormat="1" applyFont="1" applyBorder="1" applyAlignment="1"/>
    <xf numFmtId="0" fontId="7" fillId="0" borderId="0" xfId="0" applyFont="1" applyAlignment="1">
      <alignment horizontal="center"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164" fontId="8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right" vertical="center"/>
    </xf>
    <xf numFmtId="0" fontId="6" fillId="0" borderId="0" xfId="0" applyFont="1"/>
    <xf numFmtId="0" fontId="1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43" fontId="14" fillId="3" borderId="1" xfId="0" applyNumberFormat="1" applyFont="1" applyFill="1" applyBorder="1" applyAlignment="1">
      <alignment horizontal="center" vertical="center" wrapText="1"/>
    </xf>
    <xf numFmtId="43" fontId="15" fillId="0" borderId="0" xfId="0" applyNumberFormat="1" applyFont="1" applyFill="1" applyBorder="1" applyAlignment="1"/>
    <xf numFmtId="43" fontId="16" fillId="3" borderId="1" xfId="0" applyNumberFormat="1" applyFont="1" applyFill="1" applyBorder="1" applyAlignment="1">
      <alignment vertical="center"/>
    </xf>
    <xf numFmtId="0" fontId="17" fillId="4" borderId="1" xfId="0" applyNumberFormat="1" applyFont="1" applyFill="1" applyBorder="1" applyAlignment="1">
      <alignment horizontal="left" vertical="center"/>
    </xf>
    <xf numFmtId="49" fontId="20" fillId="5" borderId="1" xfId="0" applyNumberFormat="1" applyFont="1" applyFill="1" applyBorder="1" applyAlignment="1">
      <alignment horizontal="left" vertical="center"/>
    </xf>
    <xf numFmtId="0" fontId="17" fillId="4" borderId="1" xfId="0" applyNumberFormat="1" applyFont="1" applyFill="1" applyBorder="1" applyAlignment="1">
      <alignment horizontal="center" vertical="center"/>
    </xf>
    <xf numFmtId="49" fontId="17" fillId="4" borderId="1" xfId="0" applyNumberFormat="1" applyFont="1" applyFill="1" applyBorder="1" applyAlignment="1">
      <alignment horizontal="center" vertical="center"/>
    </xf>
    <xf numFmtId="49" fontId="21" fillId="4" borderId="1" xfId="0" applyNumberFormat="1" applyFont="1" applyFill="1" applyBorder="1" applyAlignment="1">
      <alignment horizontal="center" vertical="center"/>
    </xf>
    <xf numFmtId="0" fontId="17" fillId="4" borderId="1" xfId="0" applyNumberFormat="1" applyFont="1" applyFill="1" applyBorder="1" applyAlignment="1">
      <alignment horizontal="center" vertical="center" wrapText="1"/>
    </xf>
    <xf numFmtId="43" fontId="23" fillId="3" borderId="1" xfId="0" applyNumberFormat="1" applyFont="1" applyFill="1" applyBorder="1" applyAlignment="1">
      <alignment horizontal="center" vertical="center" wrapText="1"/>
    </xf>
    <xf numFmtId="49" fontId="22" fillId="5" borderId="1" xfId="0" applyNumberFormat="1" applyFont="1" applyFill="1" applyBorder="1" applyAlignment="1">
      <alignment horizontal="left" vertical="center"/>
    </xf>
    <xf numFmtId="165" fontId="12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 vertical="center" wrapText="1"/>
    </xf>
    <xf numFmtId="165" fontId="20" fillId="5" borderId="1" xfId="0" applyNumberFormat="1" applyFont="1" applyFill="1" applyBorder="1" applyAlignment="1">
      <alignment horizontal="center" vertical="center"/>
    </xf>
    <xf numFmtId="165" fontId="22" fillId="5" borderId="1" xfId="0" applyNumberFormat="1" applyFont="1" applyFill="1" applyBorder="1" applyAlignment="1">
      <alignment horizontal="center" vertical="center"/>
    </xf>
    <xf numFmtId="165" fontId="20" fillId="5" borderId="2" xfId="0" applyNumberFormat="1" applyFont="1" applyFill="1" applyBorder="1" applyAlignment="1">
      <alignment horizontal="center" vertical="center"/>
    </xf>
    <xf numFmtId="165" fontId="20" fillId="5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left" vertical="center"/>
    </xf>
    <xf numFmtId="165" fontId="6" fillId="0" borderId="0" xfId="0" applyNumberFormat="1" applyFont="1"/>
    <xf numFmtId="165" fontId="9" fillId="0" borderId="0" xfId="0" applyNumberFormat="1" applyFont="1"/>
    <xf numFmtId="0" fontId="13" fillId="0" borderId="0" xfId="0" applyFont="1" applyAlignment="1">
      <alignment vertical="center"/>
    </xf>
    <xf numFmtId="4" fontId="17" fillId="4" borderId="1" xfId="0" applyNumberFormat="1" applyFont="1" applyFill="1" applyBorder="1" applyAlignment="1">
      <alignment vertical="center"/>
    </xf>
    <xf numFmtId="4" fontId="15" fillId="4" borderId="1" xfId="0" applyNumberFormat="1" applyFont="1" applyFill="1" applyBorder="1" applyAlignment="1">
      <alignment vertical="center"/>
    </xf>
    <xf numFmtId="4" fontId="15" fillId="4" borderId="1" xfId="0" applyNumberFormat="1" applyFont="1" applyFill="1" applyBorder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164" fontId="13" fillId="0" borderId="0" xfId="0" applyNumberFormat="1" applyFont="1" applyBorder="1" applyAlignment="1"/>
    <xf numFmtId="0" fontId="24" fillId="0" borderId="0" xfId="0" applyFont="1" applyAlignment="1">
      <alignment vertical="center"/>
    </xf>
    <xf numFmtId="164" fontId="24" fillId="0" borderId="0" xfId="0" applyNumberFormat="1" applyFont="1" applyBorder="1" applyAlignment="1"/>
    <xf numFmtId="0" fontId="20" fillId="0" borderId="1" xfId="0" applyFont="1" applyBorder="1" applyAlignment="1"/>
    <xf numFmtId="43" fontId="17" fillId="0" borderId="0" xfId="0" applyNumberFormat="1" applyFont="1" applyFill="1" applyBorder="1" applyAlignment="1"/>
    <xf numFmtId="0" fontId="22" fillId="0" borderId="0" xfId="0" applyFont="1" applyAlignment="1"/>
    <xf numFmtId="0" fontId="20" fillId="0" borderId="0" xfId="0" applyFont="1" applyAlignment="1"/>
    <xf numFmtId="0" fontId="23" fillId="3" borderId="1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left" vertical="center"/>
    </xf>
    <xf numFmtId="165" fontId="3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164" fontId="8" fillId="0" borderId="0" xfId="0" applyNumberFormat="1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9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485775</xdr:colOff>
      <xdr:row>3</xdr:row>
      <xdr:rowOff>115660</xdr:rowOff>
    </xdr:to>
    <xdr:pic>
      <xdr:nvPicPr>
        <xdr:cNvPr id="4" name="Imagen 2" descr="LOGONE~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638175" cy="69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76"/>
  <sheetViews>
    <sheetView tabSelected="1" zoomScale="120" zoomScaleNormal="120" zoomScaleSheetLayoutView="100" zoomScalePageLayoutView="120" workbookViewId="0">
      <selection activeCell="J369" sqref="J369"/>
    </sheetView>
  </sheetViews>
  <sheetFormatPr baseColWidth="10" defaultRowHeight="15" x14ac:dyDescent="0.25"/>
  <cols>
    <col min="1" max="1" width="3.42578125" customWidth="1"/>
    <col min="2" max="2" width="9.5703125" style="51" customWidth="1"/>
    <col min="3" max="3" width="13.42578125" style="15" customWidth="1"/>
    <col min="4" max="4" width="7.5703125" style="15" customWidth="1"/>
    <col min="5" max="5" width="22.85546875" style="15" customWidth="1"/>
    <col min="6" max="6" width="22.7109375" style="27" customWidth="1"/>
    <col min="7" max="7" width="14.140625" style="15" customWidth="1"/>
    <col min="8" max="8" width="6.42578125" style="15" customWidth="1"/>
    <col min="9" max="9" width="13.5703125" style="64" customWidth="1"/>
    <col min="10" max="10" width="16" style="57" customWidth="1"/>
  </cols>
  <sheetData>
    <row r="1" spans="2:13" ht="15.75" x14ac:dyDescent="0.25">
      <c r="B1" s="39"/>
      <c r="C1" s="71" t="s">
        <v>554</v>
      </c>
      <c r="D1" s="71"/>
      <c r="E1" s="71"/>
      <c r="F1" s="71"/>
      <c r="G1" s="73" t="s">
        <v>11</v>
      </c>
      <c r="H1" s="73"/>
      <c r="I1" s="73"/>
      <c r="J1" s="73"/>
    </row>
    <row r="2" spans="2:13" x14ac:dyDescent="0.25">
      <c r="B2" s="40"/>
      <c r="C2" s="16" t="s">
        <v>0</v>
      </c>
      <c r="D2" s="11"/>
      <c r="E2" s="17" t="s">
        <v>1</v>
      </c>
      <c r="F2" s="72" t="s">
        <v>116</v>
      </c>
      <c r="G2" s="72"/>
      <c r="H2" s="72"/>
      <c r="I2" s="72"/>
      <c r="J2" s="72"/>
    </row>
    <row r="3" spans="2:13" x14ac:dyDescent="0.25">
      <c r="B3" s="40"/>
      <c r="C3" s="16" t="s">
        <v>555</v>
      </c>
      <c r="D3" s="11"/>
      <c r="E3" s="18"/>
      <c r="F3" s="19"/>
      <c r="G3" s="72" t="s">
        <v>114</v>
      </c>
      <c r="H3" s="72"/>
      <c r="I3" s="72"/>
      <c r="J3" s="72"/>
    </row>
    <row r="4" spans="2:13" x14ac:dyDescent="0.25">
      <c r="B4" s="40"/>
      <c r="C4" s="20"/>
      <c r="D4" s="11"/>
      <c r="E4" s="18"/>
      <c r="F4" s="19"/>
      <c r="G4" s="10"/>
      <c r="H4" s="10"/>
      <c r="I4" s="59"/>
      <c r="J4" s="52"/>
    </row>
    <row r="5" spans="2:13" ht="16.5" x14ac:dyDescent="0.25">
      <c r="B5" s="70" t="s">
        <v>117</v>
      </c>
      <c r="C5" s="70"/>
      <c r="D5" s="70"/>
      <c r="E5" s="70"/>
      <c r="F5" s="70"/>
      <c r="G5" s="70"/>
      <c r="H5" s="70"/>
      <c r="I5" s="70"/>
      <c r="J5" s="70"/>
      <c r="K5" s="1"/>
      <c r="L5" s="1"/>
    </row>
    <row r="6" spans="2:13" ht="16.5" x14ac:dyDescent="0.25">
      <c r="B6" s="41"/>
      <c r="C6" s="9"/>
      <c r="D6" s="9"/>
      <c r="E6" s="9"/>
      <c r="F6" s="9"/>
      <c r="G6" s="9"/>
      <c r="H6" s="9"/>
      <c r="I6" s="60"/>
      <c r="J6" s="58"/>
      <c r="K6" s="1"/>
      <c r="L6" s="1"/>
    </row>
    <row r="7" spans="2:13" s="2" customFormat="1" ht="31.5" customHeight="1" x14ac:dyDescent="0.25">
      <c r="B7" s="42" t="s">
        <v>553</v>
      </c>
      <c r="C7" s="21" t="s">
        <v>107</v>
      </c>
      <c r="D7" s="65" t="s">
        <v>559</v>
      </c>
      <c r="E7" s="12" t="s">
        <v>2</v>
      </c>
      <c r="F7" s="22" t="s">
        <v>3</v>
      </c>
      <c r="G7" s="12" t="s">
        <v>4</v>
      </c>
      <c r="H7" s="12" t="s">
        <v>5</v>
      </c>
      <c r="I7" s="37" t="s">
        <v>6</v>
      </c>
      <c r="J7" s="28" t="s">
        <v>7</v>
      </c>
    </row>
    <row r="8" spans="2:13" ht="18" customHeight="1" x14ac:dyDescent="0.25">
      <c r="B8" s="44">
        <v>45670</v>
      </c>
      <c r="C8" s="38" t="s">
        <v>118</v>
      </c>
      <c r="D8" s="34" t="s">
        <v>43</v>
      </c>
      <c r="E8" s="31" t="s">
        <v>44</v>
      </c>
      <c r="F8" s="33" t="s">
        <v>522</v>
      </c>
      <c r="G8" s="33" t="s">
        <v>95</v>
      </c>
      <c r="H8" s="33">
        <v>1</v>
      </c>
      <c r="I8" s="53">
        <v>125511</v>
      </c>
      <c r="J8" s="55">
        <f t="shared" ref="J8:J71" si="0">H8*I8</f>
        <v>125511</v>
      </c>
      <c r="K8" s="2"/>
      <c r="L8" s="2"/>
      <c r="M8" s="2"/>
    </row>
    <row r="9" spans="2:13" ht="18" customHeight="1" x14ac:dyDescent="0.25">
      <c r="B9" s="43">
        <v>45670</v>
      </c>
      <c r="C9" s="32" t="s">
        <v>118</v>
      </c>
      <c r="D9" s="34" t="s">
        <v>43</v>
      </c>
      <c r="E9" s="31" t="s">
        <v>87</v>
      </c>
      <c r="F9" s="33" t="s">
        <v>529</v>
      </c>
      <c r="G9" s="33" t="s">
        <v>95</v>
      </c>
      <c r="H9" s="33">
        <v>1</v>
      </c>
      <c r="I9" s="53">
        <v>106365.25</v>
      </c>
      <c r="J9" s="55">
        <f t="shared" si="0"/>
        <v>106365.25</v>
      </c>
    </row>
    <row r="10" spans="2:13" ht="18" customHeight="1" x14ac:dyDescent="0.25">
      <c r="B10" s="43">
        <v>45670</v>
      </c>
      <c r="C10" s="32" t="s">
        <v>118</v>
      </c>
      <c r="D10" s="34" t="s">
        <v>52</v>
      </c>
      <c r="E10" s="31" t="s">
        <v>69</v>
      </c>
      <c r="F10" s="33" t="s">
        <v>529</v>
      </c>
      <c r="G10" s="33" t="s">
        <v>71</v>
      </c>
      <c r="H10" s="33">
        <v>1</v>
      </c>
      <c r="I10" s="53">
        <v>38694</v>
      </c>
      <c r="J10" s="55">
        <f t="shared" si="0"/>
        <v>38694</v>
      </c>
    </row>
    <row r="11" spans="2:13" ht="18" customHeight="1" x14ac:dyDescent="0.25">
      <c r="B11" s="44">
        <v>45671</v>
      </c>
      <c r="C11" s="38" t="s">
        <v>119</v>
      </c>
      <c r="D11" s="34" t="s">
        <v>120</v>
      </c>
      <c r="E11" s="31" t="s">
        <v>521</v>
      </c>
      <c r="F11" s="33" t="s">
        <v>121</v>
      </c>
      <c r="G11" s="33"/>
      <c r="H11" s="33">
        <v>1</v>
      </c>
      <c r="I11" s="53">
        <v>787060</v>
      </c>
      <c r="J11" s="55">
        <f t="shared" si="0"/>
        <v>787060</v>
      </c>
    </row>
    <row r="12" spans="2:13" ht="18" customHeight="1" x14ac:dyDescent="0.25">
      <c r="B12" s="43">
        <v>45674</v>
      </c>
      <c r="C12" s="32" t="s">
        <v>122</v>
      </c>
      <c r="D12" s="34" t="s">
        <v>61</v>
      </c>
      <c r="E12" s="31" t="s">
        <v>123</v>
      </c>
      <c r="F12" s="33" t="s">
        <v>124</v>
      </c>
      <c r="G12" s="33" t="s">
        <v>125</v>
      </c>
      <c r="H12" s="33">
        <v>2</v>
      </c>
      <c r="I12" s="53">
        <v>40000</v>
      </c>
      <c r="J12" s="55">
        <f t="shared" si="0"/>
        <v>80000</v>
      </c>
    </row>
    <row r="13" spans="2:13" ht="18" customHeight="1" x14ac:dyDescent="0.25">
      <c r="B13" s="43">
        <v>45678</v>
      </c>
      <c r="C13" s="32" t="s">
        <v>126</v>
      </c>
      <c r="D13" s="34" t="s">
        <v>63</v>
      </c>
      <c r="E13" s="31" t="s">
        <v>127</v>
      </c>
      <c r="F13" s="33" t="s">
        <v>128</v>
      </c>
      <c r="G13" s="33"/>
      <c r="H13" s="33">
        <v>1</v>
      </c>
      <c r="I13" s="53">
        <v>962000</v>
      </c>
      <c r="J13" s="55">
        <f t="shared" si="0"/>
        <v>962000</v>
      </c>
    </row>
    <row r="14" spans="2:13" ht="18" customHeight="1" x14ac:dyDescent="0.25">
      <c r="B14" s="43">
        <v>45679</v>
      </c>
      <c r="C14" s="32" t="s">
        <v>129</v>
      </c>
      <c r="D14" s="34" t="s">
        <v>26</v>
      </c>
      <c r="E14" s="31" t="s">
        <v>27</v>
      </c>
      <c r="F14" s="33" t="s">
        <v>130</v>
      </c>
      <c r="G14" s="33" t="s">
        <v>131</v>
      </c>
      <c r="H14" s="33">
        <v>6</v>
      </c>
      <c r="I14" s="53">
        <v>3658</v>
      </c>
      <c r="J14" s="55">
        <f t="shared" si="0"/>
        <v>21948</v>
      </c>
    </row>
    <row r="15" spans="2:13" ht="18" customHeight="1" x14ac:dyDescent="0.25">
      <c r="B15" s="43">
        <v>45680</v>
      </c>
      <c r="C15" s="32" t="s">
        <v>132</v>
      </c>
      <c r="D15" s="34" t="s">
        <v>13</v>
      </c>
      <c r="E15" s="31" t="s">
        <v>19</v>
      </c>
      <c r="F15" s="33" t="s">
        <v>133</v>
      </c>
      <c r="G15" s="33" t="s">
        <v>14</v>
      </c>
      <c r="H15" s="33">
        <v>4</v>
      </c>
      <c r="I15" s="53">
        <v>5050</v>
      </c>
      <c r="J15" s="55">
        <f t="shared" si="0"/>
        <v>20200</v>
      </c>
    </row>
    <row r="16" spans="2:13" ht="18" customHeight="1" x14ac:dyDescent="0.25">
      <c r="B16" s="43">
        <v>45680</v>
      </c>
      <c r="C16" s="32" t="s">
        <v>134</v>
      </c>
      <c r="D16" s="35" t="s">
        <v>36</v>
      </c>
      <c r="E16" s="31" t="s">
        <v>56</v>
      </c>
      <c r="F16" s="33" t="s">
        <v>121</v>
      </c>
      <c r="G16" s="33"/>
      <c r="H16" s="33">
        <v>4</v>
      </c>
      <c r="I16" s="53">
        <v>7070</v>
      </c>
      <c r="J16" s="55">
        <f t="shared" si="0"/>
        <v>28280</v>
      </c>
    </row>
    <row r="17" spans="2:10" ht="18" customHeight="1" x14ac:dyDescent="0.25">
      <c r="B17" s="43">
        <v>45680</v>
      </c>
      <c r="C17" s="32" t="s">
        <v>135</v>
      </c>
      <c r="D17" s="34" t="s">
        <v>30</v>
      </c>
      <c r="E17" s="31" t="s">
        <v>53</v>
      </c>
      <c r="F17" s="33" t="s">
        <v>54</v>
      </c>
      <c r="G17" s="33"/>
      <c r="H17" s="33">
        <v>1</v>
      </c>
      <c r="I17" s="53">
        <v>32500</v>
      </c>
      <c r="J17" s="55">
        <f t="shared" si="0"/>
        <v>32500</v>
      </c>
    </row>
    <row r="18" spans="2:10" ht="18" customHeight="1" x14ac:dyDescent="0.25">
      <c r="B18" s="43">
        <v>45680</v>
      </c>
      <c r="C18" s="32" t="s">
        <v>134</v>
      </c>
      <c r="D18" s="34" t="s">
        <v>41</v>
      </c>
      <c r="E18" s="31" t="s">
        <v>103</v>
      </c>
      <c r="F18" s="33" t="s">
        <v>121</v>
      </c>
      <c r="G18" s="33"/>
      <c r="H18" s="33">
        <v>3</v>
      </c>
      <c r="I18" s="53">
        <v>13580</v>
      </c>
      <c r="J18" s="55">
        <f t="shared" si="0"/>
        <v>40740</v>
      </c>
    </row>
    <row r="19" spans="2:10" ht="18" customHeight="1" x14ac:dyDescent="0.25">
      <c r="B19" s="43">
        <v>45680</v>
      </c>
      <c r="C19" s="32" t="s">
        <v>134</v>
      </c>
      <c r="D19" s="34" t="s">
        <v>78</v>
      </c>
      <c r="E19" s="31" t="s">
        <v>79</v>
      </c>
      <c r="F19" s="33" t="s">
        <v>121</v>
      </c>
      <c r="G19" s="33"/>
      <c r="H19" s="33">
        <v>6</v>
      </c>
      <c r="I19" s="53">
        <v>5735</v>
      </c>
      <c r="J19" s="55">
        <f t="shared" si="0"/>
        <v>34410</v>
      </c>
    </row>
    <row r="20" spans="2:10" ht="18" customHeight="1" x14ac:dyDescent="0.25">
      <c r="B20" s="43">
        <v>45680</v>
      </c>
      <c r="C20" s="32" t="s">
        <v>134</v>
      </c>
      <c r="D20" s="35" t="s">
        <v>15</v>
      </c>
      <c r="E20" s="31" t="s">
        <v>16</v>
      </c>
      <c r="F20" s="33" t="s">
        <v>121</v>
      </c>
      <c r="G20" s="33"/>
      <c r="H20" s="33">
        <v>8</v>
      </c>
      <c r="I20" s="53">
        <v>8375</v>
      </c>
      <c r="J20" s="55">
        <f t="shared" si="0"/>
        <v>67000</v>
      </c>
    </row>
    <row r="21" spans="2:10" ht="18" customHeight="1" x14ac:dyDescent="0.25">
      <c r="B21" s="45">
        <v>45686</v>
      </c>
      <c r="C21" s="32" t="s">
        <v>136</v>
      </c>
      <c r="D21" s="34">
        <v>50333</v>
      </c>
      <c r="E21" s="31" t="s">
        <v>137</v>
      </c>
      <c r="F21" s="33" t="s">
        <v>138</v>
      </c>
      <c r="G21" s="33"/>
      <c r="H21" s="33">
        <v>1</v>
      </c>
      <c r="I21" s="53">
        <v>2695</v>
      </c>
      <c r="J21" s="55">
        <f t="shared" si="0"/>
        <v>2695</v>
      </c>
    </row>
    <row r="22" spans="2:10" ht="18" customHeight="1" x14ac:dyDescent="0.25">
      <c r="B22" s="45">
        <v>45686</v>
      </c>
      <c r="C22" s="32" t="s">
        <v>139</v>
      </c>
      <c r="D22" s="34" t="s">
        <v>43</v>
      </c>
      <c r="E22" s="31" t="s">
        <v>44</v>
      </c>
      <c r="F22" s="33" t="s">
        <v>529</v>
      </c>
      <c r="G22" s="33" t="s">
        <v>51</v>
      </c>
      <c r="H22" s="33">
        <v>4</v>
      </c>
      <c r="I22" s="53">
        <v>18500</v>
      </c>
      <c r="J22" s="55">
        <f t="shared" si="0"/>
        <v>74000</v>
      </c>
    </row>
    <row r="23" spans="2:10" ht="18" customHeight="1" x14ac:dyDescent="0.25">
      <c r="B23" s="45">
        <v>45688</v>
      </c>
      <c r="C23" s="32" t="s">
        <v>140</v>
      </c>
      <c r="D23" s="34" t="s">
        <v>13</v>
      </c>
      <c r="E23" s="31" t="s">
        <v>19</v>
      </c>
      <c r="F23" s="33" t="s">
        <v>133</v>
      </c>
      <c r="G23" s="33" t="s">
        <v>14</v>
      </c>
      <c r="H23" s="33">
        <v>4</v>
      </c>
      <c r="I23" s="53">
        <v>5850</v>
      </c>
      <c r="J23" s="55">
        <f t="shared" si="0"/>
        <v>23400</v>
      </c>
    </row>
    <row r="24" spans="2:10" ht="18" customHeight="1" x14ac:dyDescent="0.25">
      <c r="B24" s="45">
        <v>45689</v>
      </c>
      <c r="C24" s="32" t="s">
        <v>141</v>
      </c>
      <c r="D24" s="34" t="s">
        <v>142</v>
      </c>
      <c r="E24" s="31" t="s">
        <v>143</v>
      </c>
      <c r="F24" s="33" t="s">
        <v>124</v>
      </c>
      <c r="G24" s="33"/>
      <c r="H24" s="33">
        <v>4</v>
      </c>
      <c r="I24" s="53">
        <v>945</v>
      </c>
      <c r="J24" s="55">
        <f t="shared" si="0"/>
        <v>3780</v>
      </c>
    </row>
    <row r="25" spans="2:10" ht="18" customHeight="1" x14ac:dyDescent="0.25">
      <c r="B25" s="45">
        <v>45692</v>
      </c>
      <c r="C25" s="32" t="s">
        <v>144</v>
      </c>
      <c r="D25" s="35" t="s">
        <v>24</v>
      </c>
      <c r="E25" s="31" t="s">
        <v>35</v>
      </c>
      <c r="F25" s="33" t="s">
        <v>29</v>
      </c>
      <c r="G25" s="33"/>
      <c r="H25" s="33">
        <v>2</v>
      </c>
      <c r="I25" s="53">
        <v>12720</v>
      </c>
      <c r="J25" s="55">
        <f t="shared" si="0"/>
        <v>25440</v>
      </c>
    </row>
    <row r="26" spans="2:10" ht="18" customHeight="1" x14ac:dyDescent="0.25">
      <c r="B26" s="45">
        <v>45692</v>
      </c>
      <c r="C26" s="32" t="s">
        <v>145</v>
      </c>
      <c r="D26" s="34" t="s">
        <v>89</v>
      </c>
      <c r="E26" s="31" t="s">
        <v>146</v>
      </c>
      <c r="F26" s="33" t="s">
        <v>121</v>
      </c>
      <c r="G26" s="33"/>
      <c r="H26" s="33">
        <v>1</v>
      </c>
      <c r="I26" s="53">
        <v>25245.07</v>
      </c>
      <c r="J26" s="55">
        <f t="shared" si="0"/>
        <v>25245.07</v>
      </c>
    </row>
    <row r="27" spans="2:10" ht="18" customHeight="1" x14ac:dyDescent="0.25">
      <c r="B27" s="45">
        <v>45692</v>
      </c>
      <c r="C27" s="32" t="s">
        <v>145</v>
      </c>
      <c r="D27" s="34" t="s">
        <v>89</v>
      </c>
      <c r="E27" s="31" t="s">
        <v>147</v>
      </c>
      <c r="F27" s="33" t="s">
        <v>121</v>
      </c>
      <c r="G27" s="33"/>
      <c r="H27" s="33">
        <v>1</v>
      </c>
      <c r="I27" s="53">
        <v>12140.14</v>
      </c>
      <c r="J27" s="55">
        <f t="shared" si="0"/>
        <v>12140.14</v>
      </c>
    </row>
    <row r="28" spans="2:10" ht="18" customHeight="1" x14ac:dyDescent="0.25">
      <c r="B28" s="43">
        <v>45692</v>
      </c>
      <c r="C28" s="32" t="s">
        <v>148</v>
      </c>
      <c r="D28" s="34" t="s">
        <v>43</v>
      </c>
      <c r="E28" s="31" t="s">
        <v>44</v>
      </c>
      <c r="F28" s="33" t="s">
        <v>124</v>
      </c>
      <c r="G28" s="33" t="s">
        <v>95</v>
      </c>
      <c r="H28" s="33">
        <v>1</v>
      </c>
      <c r="I28" s="53">
        <v>12700</v>
      </c>
      <c r="J28" s="55">
        <f t="shared" si="0"/>
        <v>12700</v>
      </c>
    </row>
    <row r="29" spans="2:10" ht="18" customHeight="1" x14ac:dyDescent="0.25">
      <c r="B29" s="43">
        <v>45692</v>
      </c>
      <c r="C29" s="32" t="s">
        <v>149</v>
      </c>
      <c r="D29" s="34" t="s">
        <v>43</v>
      </c>
      <c r="E29" s="31" t="s">
        <v>44</v>
      </c>
      <c r="F29" s="33" t="s">
        <v>138</v>
      </c>
      <c r="G29" s="33" t="s">
        <v>51</v>
      </c>
      <c r="H29" s="33">
        <v>1</v>
      </c>
      <c r="I29" s="53">
        <v>16400</v>
      </c>
      <c r="J29" s="55">
        <f t="shared" si="0"/>
        <v>16400</v>
      </c>
    </row>
    <row r="30" spans="2:10" ht="18" customHeight="1" x14ac:dyDescent="0.25">
      <c r="B30" s="43">
        <v>45692</v>
      </c>
      <c r="C30" s="32" t="s">
        <v>149</v>
      </c>
      <c r="D30" s="34" t="s">
        <v>43</v>
      </c>
      <c r="E30" s="31" t="s">
        <v>44</v>
      </c>
      <c r="F30" s="33" t="s">
        <v>138</v>
      </c>
      <c r="G30" s="33" t="s">
        <v>95</v>
      </c>
      <c r="H30" s="33">
        <v>1</v>
      </c>
      <c r="I30" s="53">
        <v>37100</v>
      </c>
      <c r="J30" s="55">
        <f t="shared" si="0"/>
        <v>37100</v>
      </c>
    </row>
    <row r="31" spans="2:10" ht="18" customHeight="1" x14ac:dyDescent="0.25">
      <c r="B31" s="46">
        <v>45693</v>
      </c>
      <c r="C31" s="32" t="s">
        <v>150</v>
      </c>
      <c r="D31" s="34" t="s">
        <v>61</v>
      </c>
      <c r="E31" s="31" t="s">
        <v>62</v>
      </c>
      <c r="F31" s="33" t="s">
        <v>151</v>
      </c>
      <c r="G31" s="33"/>
      <c r="H31" s="33">
        <v>8</v>
      </c>
      <c r="I31" s="53">
        <v>141611.99</v>
      </c>
      <c r="J31" s="55">
        <f t="shared" si="0"/>
        <v>1132895.92</v>
      </c>
    </row>
    <row r="32" spans="2:10" ht="18" customHeight="1" x14ac:dyDescent="0.25">
      <c r="B32" s="46">
        <v>45693</v>
      </c>
      <c r="C32" s="32" t="s">
        <v>152</v>
      </c>
      <c r="D32" s="34" t="s">
        <v>61</v>
      </c>
      <c r="E32" s="31" t="s">
        <v>62</v>
      </c>
      <c r="F32" s="33" t="s">
        <v>151</v>
      </c>
      <c r="G32" s="33"/>
      <c r="H32" s="33">
        <v>12</v>
      </c>
      <c r="I32" s="53">
        <v>1315818</v>
      </c>
      <c r="J32" s="55">
        <f t="shared" si="0"/>
        <v>15789816</v>
      </c>
    </row>
    <row r="33" spans="2:10" ht="18" customHeight="1" x14ac:dyDescent="0.25">
      <c r="B33" s="43">
        <v>45694</v>
      </c>
      <c r="C33" s="32" t="s">
        <v>153</v>
      </c>
      <c r="D33" s="34" t="s">
        <v>61</v>
      </c>
      <c r="E33" s="31" t="s">
        <v>62</v>
      </c>
      <c r="F33" s="33" t="s">
        <v>29</v>
      </c>
      <c r="G33" s="33"/>
      <c r="H33" s="33">
        <v>1</v>
      </c>
      <c r="I33" s="53">
        <v>42849.97</v>
      </c>
      <c r="J33" s="55">
        <f t="shared" si="0"/>
        <v>42849.97</v>
      </c>
    </row>
    <row r="34" spans="2:10" ht="18" customHeight="1" x14ac:dyDescent="0.25">
      <c r="B34" s="43">
        <v>45694</v>
      </c>
      <c r="C34" s="32" t="s">
        <v>154</v>
      </c>
      <c r="D34" s="34" t="s">
        <v>23</v>
      </c>
      <c r="E34" s="31" t="s">
        <v>155</v>
      </c>
      <c r="F34" s="33" t="s">
        <v>156</v>
      </c>
      <c r="G34" s="33" t="s">
        <v>101</v>
      </c>
      <c r="H34" s="33">
        <v>1</v>
      </c>
      <c r="I34" s="53">
        <v>5100</v>
      </c>
      <c r="J34" s="55">
        <f t="shared" si="0"/>
        <v>5100</v>
      </c>
    </row>
    <row r="35" spans="2:10" ht="18" customHeight="1" x14ac:dyDescent="0.25">
      <c r="B35" s="43">
        <v>45695</v>
      </c>
      <c r="C35" s="32" t="s">
        <v>157</v>
      </c>
      <c r="D35" s="34" t="s">
        <v>99</v>
      </c>
      <c r="E35" s="31" t="s">
        <v>158</v>
      </c>
      <c r="F35" s="33" t="s">
        <v>121</v>
      </c>
      <c r="G35" s="33" t="s">
        <v>159</v>
      </c>
      <c r="H35" s="33">
        <v>2</v>
      </c>
      <c r="I35" s="53">
        <v>8405.93</v>
      </c>
      <c r="J35" s="55">
        <f t="shared" si="0"/>
        <v>16811.86</v>
      </c>
    </row>
    <row r="36" spans="2:10" ht="18" customHeight="1" x14ac:dyDescent="0.25">
      <c r="B36" s="43">
        <v>45695</v>
      </c>
      <c r="C36" s="32" t="s">
        <v>157</v>
      </c>
      <c r="D36" s="34" t="s">
        <v>99</v>
      </c>
      <c r="E36" s="31" t="s">
        <v>160</v>
      </c>
      <c r="F36" s="33" t="s">
        <v>121</v>
      </c>
      <c r="G36" s="33" t="s">
        <v>159</v>
      </c>
      <c r="H36" s="33">
        <v>2</v>
      </c>
      <c r="I36" s="53">
        <v>3711.02</v>
      </c>
      <c r="J36" s="55">
        <f t="shared" si="0"/>
        <v>7422.04</v>
      </c>
    </row>
    <row r="37" spans="2:10" ht="18" customHeight="1" x14ac:dyDescent="0.25">
      <c r="B37" s="43">
        <v>45695</v>
      </c>
      <c r="C37" s="32" t="s">
        <v>157</v>
      </c>
      <c r="D37" s="34" t="s">
        <v>161</v>
      </c>
      <c r="E37" s="31" t="s">
        <v>162</v>
      </c>
      <c r="F37" s="33" t="s">
        <v>121</v>
      </c>
      <c r="G37" s="33"/>
      <c r="H37" s="33">
        <v>3</v>
      </c>
      <c r="I37" s="53">
        <v>487.29</v>
      </c>
      <c r="J37" s="55">
        <f t="shared" si="0"/>
        <v>1461.8700000000001</v>
      </c>
    </row>
    <row r="38" spans="2:10" ht="18" customHeight="1" x14ac:dyDescent="0.25">
      <c r="B38" s="43">
        <v>45695</v>
      </c>
      <c r="C38" s="32" t="s">
        <v>163</v>
      </c>
      <c r="D38" s="34" t="s">
        <v>39</v>
      </c>
      <c r="E38" s="31" t="s">
        <v>97</v>
      </c>
      <c r="F38" s="33" t="s">
        <v>29</v>
      </c>
      <c r="G38" s="33"/>
      <c r="H38" s="33">
        <v>1</v>
      </c>
      <c r="I38" s="53">
        <v>11700</v>
      </c>
      <c r="J38" s="55">
        <f t="shared" si="0"/>
        <v>11700</v>
      </c>
    </row>
    <row r="39" spans="2:10" ht="18" customHeight="1" x14ac:dyDescent="0.25">
      <c r="B39" s="43">
        <v>45698</v>
      </c>
      <c r="C39" s="32" t="s">
        <v>152</v>
      </c>
      <c r="D39" s="34" t="s">
        <v>61</v>
      </c>
      <c r="E39" s="31" t="s">
        <v>62</v>
      </c>
      <c r="F39" s="33" t="s">
        <v>54</v>
      </c>
      <c r="G39" s="33"/>
      <c r="H39" s="33">
        <v>1</v>
      </c>
      <c r="I39" s="53">
        <v>135700</v>
      </c>
      <c r="J39" s="55">
        <f t="shared" si="0"/>
        <v>135700</v>
      </c>
    </row>
    <row r="40" spans="2:10" ht="18" customHeight="1" x14ac:dyDescent="0.25">
      <c r="B40" s="43">
        <v>45698</v>
      </c>
      <c r="C40" s="32" t="s">
        <v>164</v>
      </c>
      <c r="D40" s="34" t="s">
        <v>43</v>
      </c>
      <c r="E40" s="31" t="s">
        <v>44</v>
      </c>
      <c r="F40" s="33" t="s">
        <v>54</v>
      </c>
      <c r="G40" s="33" t="s">
        <v>51</v>
      </c>
      <c r="H40" s="33">
        <v>1</v>
      </c>
      <c r="I40" s="53">
        <v>34500</v>
      </c>
      <c r="J40" s="55">
        <f t="shared" si="0"/>
        <v>34500</v>
      </c>
    </row>
    <row r="41" spans="2:10" ht="18" customHeight="1" x14ac:dyDescent="0.25">
      <c r="B41" s="43">
        <v>45698</v>
      </c>
      <c r="C41" s="32" t="s">
        <v>165</v>
      </c>
      <c r="D41" s="35" t="s">
        <v>33</v>
      </c>
      <c r="E41" s="31" t="s">
        <v>34</v>
      </c>
      <c r="F41" s="33" t="s">
        <v>29</v>
      </c>
      <c r="G41" s="33" t="s">
        <v>32</v>
      </c>
      <c r="H41" s="33">
        <v>3</v>
      </c>
      <c r="I41" s="53">
        <v>8400</v>
      </c>
      <c r="J41" s="55">
        <f t="shared" si="0"/>
        <v>25200</v>
      </c>
    </row>
    <row r="42" spans="2:10" ht="18" customHeight="1" x14ac:dyDescent="0.25">
      <c r="B42" s="43">
        <v>45699</v>
      </c>
      <c r="C42" s="32" t="s">
        <v>166</v>
      </c>
      <c r="D42" s="34" t="s">
        <v>161</v>
      </c>
      <c r="E42" s="31" t="s">
        <v>162</v>
      </c>
      <c r="F42" s="33" t="s">
        <v>8</v>
      </c>
      <c r="G42" s="33"/>
      <c r="H42" s="33">
        <v>4</v>
      </c>
      <c r="I42" s="53">
        <v>1032.5</v>
      </c>
      <c r="J42" s="55">
        <f t="shared" si="0"/>
        <v>4130</v>
      </c>
    </row>
    <row r="43" spans="2:10" ht="18" customHeight="1" x14ac:dyDescent="0.25">
      <c r="B43" s="43">
        <v>45699</v>
      </c>
      <c r="C43" s="32" t="s">
        <v>167</v>
      </c>
      <c r="D43" s="34" t="s">
        <v>43</v>
      </c>
      <c r="E43" s="31" t="s">
        <v>44</v>
      </c>
      <c r="F43" s="33" t="s">
        <v>168</v>
      </c>
      <c r="G43" s="33" t="s">
        <v>51</v>
      </c>
      <c r="H43" s="33">
        <v>1</v>
      </c>
      <c r="I43" s="53">
        <v>51000</v>
      </c>
      <c r="J43" s="55">
        <f t="shared" si="0"/>
        <v>51000</v>
      </c>
    </row>
    <row r="44" spans="2:10" ht="18" customHeight="1" x14ac:dyDescent="0.25">
      <c r="B44" s="43">
        <v>45699</v>
      </c>
      <c r="C44" s="32" t="s">
        <v>166</v>
      </c>
      <c r="D44" s="34" t="s">
        <v>142</v>
      </c>
      <c r="E44" s="31" t="s">
        <v>169</v>
      </c>
      <c r="F44" s="33" t="s">
        <v>8</v>
      </c>
      <c r="G44" s="33" t="s">
        <v>170</v>
      </c>
      <c r="H44" s="33">
        <v>5</v>
      </c>
      <c r="I44" s="53">
        <v>1121</v>
      </c>
      <c r="J44" s="55">
        <f t="shared" si="0"/>
        <v>5605</v>
      </c>
    </row>
    <row r="45" spans="2:10" ht="18" customHeight="1" x14ac:dyDescent="0.25">
      <c r="B45" s="43">
        <v>45699</v>
      </c>
      <c r="C45" s="32" t="s">
        <v>166</v>
      </c>
      <c r="D45" s="34" t="s">
        <v>142</v>
      </c>
      <c r="E45" s="31" t="s">
        <v>171</v>
      </c>
      <c r="F45" s="33" t="s">
        <v>8</v>
      </c>
      <c r="G45" s="33" t="s">
        <v>172</v>
      </c>
      <c r="H45" s="33">
        <v>7</v>
      </c>
      <c r="I45" s="53">
        <v>2702.2</v>
      </c>
      <c r="J45" s="55">
        <f t="shared" si="0"/>
        <v>18915.399999999998</v>
      </c>
    </row>
    <row r="46" spans="2:10" ht="18" customHeight="1" x14ac:dyDescent="0.25">
      <c r="B46" s="43">
        <v>45700</v>
      </c>
      <c r="C46" s="32" t="s">
        <v>173</v>
      </c>
      <c r="D46" s="34" t="s">
        <v>43</v>
      </c>
      <c r="E46" s="31" t="s">
        <v>44</v>
      </c>
      <c r="F46" s="33" t="s">
        <v>29</v>
      </c>
      <c r="G46" s="33" t="s">
        <v>51</v>
      </c>
      <c r="H46" s="33">
        <v>1</v>
      </c>
      <c r="I46" s="53">
        <v>20593.22</v>
      </c>
      <c r="J46" s="55">
        <f t="shared" si="0"/>
        <v>20593.22</v>
      </c>
    </row>
    <row r="47" spans="2:10" ht="18" customHeight="1" x14ac:dyDescent="0.25">
      <c r="B47" s="43">
        <v>45700</v>
      </c>
      <c r="C47" s="32" t="s">
        <v>174</v>
      </c>
      <c r="D47" s="34" t="s">
        <v>17</v>
      </c>
      <c r="E47" s="31" t="s">
        <v>67</v>
      </c>
      <c r="F47" s="33" t="s">
        <v>138</v>
      </c>
      <c r="G47" s="33"/>
      <c r="H47" s="33">
        <v>1</v>
      </c>
      <c r="I47" s="53">
        <v>12990</v>
      </c>
      <c r="J47" s="55">
        <f t="shared" si="0"/>
        <v>12990</v>
      </c>
    </row>
    <row r="48" spans="2:10" ht="18" customHeight="1" x14ac:dyDescent="0.25">
      <c r="B48" s="43">
        <v>45701</v>
      </c>
      <c r="C48" s="32" t="s">
        <v>175</v>
      </c>
      <c r="D48" s="34">
        <v>50333</v>
      </c>
      <c r="E48" s="31" t="s">
        <v>176</v>
      </c>
      <c r="F48" s="33" t="s">
        <v>138</v>
      </c>
      <c r="G48" s="33" t="s">
        <v>177</v>
      </c>
      <c r="H48" s="33">
        <v>1</v>
      </c>
      <c r="I48" s="53">
        <v>53490</v>
      </c>
      <c r="J48" s="55">
        <f t="shared" si="0"/>
        <v>53490</v>
      </c>
    </row>
    <row r="49" spans="2:10" ht="18" customHeight="1" x14ac:dyDescent="0.25">
      <c r="B49" s="43">
        <v>45701</v>
      </c>
      <c r="C49" s="32" t="s">
        <v>175</v>
      </c>
      <c r="D49" s="34" t="s">
        <v>178</v>
      </c>
      <c r="E49" s="31" t="s">
        <v>179</v>
      </c>
      <c r="F49" s="33" t="s">
        <v>138</v>
      </c>
      <c r="G49" s="33" t="s">
        <v>180</v>
      </c>
      <c r="H49" s="33">
        <v>1</v>
      </c>
      <c r="I49" s="53">
        <v>4489.99</v>
      </c>
      <c r="J49" s="55">
        <f t="shared" si="0"/>
        <v>4489.99</v>
      </c>
    </row>
    <row r="50" spans="2:10" ht="18" customHeight="1" x14ac:dyDescent="0.25">
      <c r="B50" s="43">
        <v>45701</v>
      </c>
      <c r="C50" s="32" t="s">
        <v>175</v>
      </c>
      <c r="D50" s="34" t="s">
        <v>113</v>
      </c>
      <c r="E50" s="31" t="s">
        <v>111</v>
      </c>
      <c r="F50" s="33" t="s">
        <v>138</v>
      </c>
      <c r="G50" s="33" t="s">
        <v>177</v>
      </c>
      <c r="H50" s="33">
        <v>1</v>
      </c>
      <c r="I50" s="53">
        <v>35784.99</v>
      </c>
      <c r="J50" s="55">
        <f t="shared" si="0"/>
        <v>35784.99</v>
      </c>
    </row>
    <row r="51" spans="2:10" ht="18" customHeight="1" x14ac:dyDescent="0.25">
      <c r="B51" s="43">
        <v>45702</v>
      </c>
      <c r="C51" s="32" t="s">
        <v>181</v>
      </c>
      <c r="D51" s="34" t="s">
        <v>43</v>
      </c>
      <c r="E51" s="31" t="s">
        <v>44</v>
      </c>
      <c r="F51" s="33" t="s">
        <v>45</v>
      </c>
      <c r="G51" s="33" t="s">
        <v>51</v>
      </c>
      <c r="H51" s="33">
        <v>1</v>
      </c>
      <c r="I51" s="53">
        <v>27500</v>
      </c>
      <c r="J51" s="55">
        <f t="shared" si="0"/>
        <v>27500</v>
      </c>
    </row>
    <row r="52" spans="2:10" ht="18" customHeight="1" x14ac:dyDescent="0.25">
      <c r="B52" s="43">
        <v>45705</v>
      </c>
      <c r="C52" s="32" t="s">
        <v>182</v>
      </c>
      <c r="D52" s="34" t="s">
        <v>13</v>
      </c>
      <c r="E52" s="31" t="s">
        <v>19</v>
      </c>
      <c r="F52" s="33" t="s">
        <v>54</v>
      </c>
      <c r="G52" s="33" t="s">
        <v>14</v>
      </c>
      <c r="H52" s="33">
        <v>4</v>
      </c>
      <c r="I52" s="53">
        <v>9322</v>
      </c>
      <c r="J52" s="55">
        <f t="shared" si="0"/>
        <v>37288</v>
      </c>
    </row>
    <row r="53" spans="2:10" ht="18" customHeight="1" x14ac:dyDescent="0.25">
      <c r="B53" s="43">
        <v>45705</v>
      </c>
      <c r="C53" s="32" t="s">
        <v>183</v>
      </c>
      <c r="D53" s="34" t="s">
        <v>113</v>
      </c>
      <c r="E53" s="31" t="s">
        <v>111</v>
      </c>
      <c r="F53" s="33" t="s">
        <v>54</v>
      </c>
      <c r="G53" s="33" t="s">
        <v>93</v>
      </c>
      <c r="H53" s="33">
        <v>2</v>
      </c>
      <c r="I53" s="53">
        <v>25157.599999999999</v>
      </c>
      <c r="J53" s="55">
        <f t="shared" si="0"/>
        <v>50315.199999999997</v>
      </c>
    </row>
    <row r="54" spans="2:10" ht="18" customHeight="1" x14ac:dyDescent="0.25">
      <c r="B54" s="43">
        <v>45706</v>
      </c>
      <c r="C54" s="32" t="s">
        <v>184</v>
      </c>
      <c r="D54" s="34" t="s">
        <v>185</v>
      </c>
      <c r="E54" s="31" t="s">
        <v>186</v>
      </c>
      <c r="F54" s="33" t="s">
        <v>54</v>
      </c>
      <c r="G54" s="33"/>
      <c r="H54" s="33">
        <v>2</v>
      </c>
      <c r="I54" s="53">
        <v>12442.59</v>
      </c>
      <c r="J54" s="55">
        <f t="shared" si="0"/>
        <v>24885.18</v>
      </c>
    </row>
    <row r="55" spans="2:10" ht="18" customHeight="1" x14ac:dyDescent="0.25">
      <c r="B55" s="43">
        <v>45706</v>
      </c>
      <c r="C55" s="32" t="s">
        <v>184</v>
      </c>
      <c r="D55" s="35" t="s">
        <v>187</v>
      </c>
      <c r="E55" s="31" t="s">
        <v>188</v>
      </c>
      <c r="F55" s="33" t="s">
        <v>54</v>
      </c>
      <c r="G55" s="33"/>
      <c r="H55" s="33">
        <v>4</v>
      </c>
      <c r="I55" s="53">
        <v>6336.8</v>
      </c>
      <c r="J55" s="55">
        <f t="shared" si="0"/>
        <v>25347.200000000001</v>
      </c>
    </row>
    <row r="56" spans="2:10" ht="18" customHeight="1" x14ac:dyDescent="0.25">
      <c r="B56" s="43">
        <v>45706</v>
      </c>
      <c r="C56" s="32" t="s">
        <v>189</v>
      </c>
      <c r="D56" s="34" t="s">
        <v>60</v>
      </c>
      <c r="E56" s="31" t="s">
        <v>190</v>
      </c>
      <c r="F56" s="33" t="s">
        <v>8</v>
      </c>
      <c r="G56" s="33"/>
      <c r="H56" s="33">
        <v>1</v>
      </c>
      <c r="I56" s="53">
        <v>4125</v>
      </c>
      <c r="J56" s="55">
        <f t="shared" si="0"/>
        <v>4125</v>
      </c>
    </row>
    <row r="57" spans="2:10" ht="18" customHeight="1" x14ac:dyDescent="0.25">
      <c r="B57" s="43">
        <v>45706</v>
      </c>
      <c r="C57" s="32" t="s">
        <v>184</v>
      </c>
      <c r="D57" s="34" t="s">
        <v>39</v>
      </c>
      <c r="E57" s="31" t="s">
        <v>191</v>
      </c>
      <c r="F57" s="33" t="s">
        <v>54</v>
      </c>
      <c r="G57" s="33"/>
      <c r="H57" s="33">
        <v>2</v>
      </c>
      <c r="I57" s="53">
        <v>4160.0649999999996</v>
      </c>
      <c r="J57" s="55">
        <f t="shared" si="0"/>
        <v>8320.1299999999992</v>
      </c>
    </row>
    <row r="58" spans="2:10" ht="18" customHeight="1" x14ac:dyDescent="0.25">
      <c r="B58" s="43">
        <v>45707</v>
      </c>
      <c r="C58" s="32" t="s">
        <v>192</v>
      </c>
      <c r="D58" s="34">
        <v>50333</v>
      </c>
      <c r="E58" s="31" t="s">
        <v>193</v>
      </c>
      <c r="F58" s="33" t="s">
        <v>138</v>
      </c>
      <c r="G58" s="33"/>
      <c r="H58" s="33">
        <v>1</v>
      </c>
      <c r="I58" s="53">
        <v>17195</v>
      </c>
      <c r="J58" s="55">
        <f t="shared" si="0"/>
        <v>17195</v>
      </c>
    </row>
    <row r="59" spans="2:10" ht="18" customHeight="1" x14ac:dyDescent="0.25">
      <c r="B59" s="46">
        <v>45708</v>
      </c>
      <c r="C59" s="32" t="s">
        <v>194</v>
      </c>
      <c r="D59" s="34" t="s">
        <v>61</v>
      </c>
      <c r="E59" s="31" t="s">
        <v>62</v>
      </c>
      <c r="F59" s="33" t="s">
        <v>151</v>
      </c>
      <c r="G59" s="33"/>
      <c r="H59" s="33">
        <v>4</v>
      </c>
      <c r="I59" s="53">
        <v>73979.990000000005</v>
      </c>
      <c r="J59" s="55">
        <f t="shared" si="0"/>
        <v>295919.96000000002</v>
      </c>
    </row>
    <row r="60" spans="2:10" ht="18" customHeight="1" x14ac:dyDescent="0.25">
      <c r="B60" s="43">
        <v>45708</v>
      </c>
      <c r="C60" s="32" t="s">
        <v>195</v>
      </c>
      <c r="D60" s="34" t="s">
        <v>61</v>
      </c>
      <c r="E60" s="31" t="s">
        <v>62</v>
      </c>
      <c r="F60" s="33" t="s">
        <v>29</v>
      </c>
      <c r="G60" s="33"/>
      <c r="H60" s="33">
        <v>1</v>
      </c>
      <c r="I60" s="53">
        <v>39490.080000000002</v>
      </c>
      <c r="J60" s="55">
        <f t="shared" si="0"/>
        <v>39490.080000000002</v>
      </c>
    </row>
    <row r="61" spans="2:10" ht="18" customHeight="1" x14ac:dyDescent="0.25">
      <c r="B61" s="43">
        <v>45709</v>
      </c>
      <c r="C61" s="32" t="s">
        <v>196</v>
      </c>
      <c r="D61" s="34" t="s">
        <v>61</v>
      </c>
      <c r="E61" s="31" t="s">
        <v>197</v>
      </c>
      <c r="F61" s="33" t="s">
        <v>54</v>
      </c>
      <c r="G61" s="33"/>
      <c r="H61" s="33">
        <v>1</v>
      </c>
      <c r="I61" s="53">
        <v>112745.46</v>
      </c>
      <c r="J61" s="55">
        <f t="shared" si="0"/>
        <v>112745.46</v>
      </c>
    </row>
    <row r="62" spans="2:10" ht="18" customHeight="1" x14ac:dyDescent="0.25">
      <c r="B62" s="43">
        <v>45709</v>
      </c>
      <c r="C62" s="32" t="s">
        <v>198</v>
      </c>
      <c r="D62" s="34" t="s">
        <v>77</v>
      </c>
      <c r="E62" s="31" t="s">
        <v>96</v>
      </c>
      <c r="F62" s="33" t="s">
        <v>168</v>
      </c>
      <c r="G62" s="33" t="s">
        <v>199</v>
      </c>
      <c r="H62" s="33">
        <v>1</v>
      </c>
      <c r="I62" s="53">
        <v>15500</v>
      </c>
      <c r="J62" s="55">
        <f t="shared" si="0"/>
        <v>15500</v>
      </c>
    </row>
    <row r="63" spans="2:10" ht="18" customHeight="1" x14ac:dyDescent="0.25">
      <c r="B63" s="43">
        <v>45709</v>
      </c>
      <c r="C63" s="32" t="s">
        <v>200</v>
      </c>
      <c r="D63" s="34" t="s">
        <v>43</v>
      </c>
      <c r="E63" s="31" t="s">
        <v>44</v>
      </c>
      <c r="F63" s="33" t="s">
        <v>121</v>
      </c>
      <c r="G63" s="33" t="s">
        <v>51</v>
      </c>
      <c r="H63" s="33">
        <v>5</v>
      </c>
      <c r="I63" s="53">
        <v>35300</v>
      </c>
      <c r="J63" s="55">
        <f t="shared" si="0"/>
        <v>176500</v>
      </c>
    </row>
    <row r="64" spans="2:10" ht="18" customHeight="1" x14ac:dyDescent="0.25">
      <c r="B64" s="43">
        <v>45709</v>
      </c>
      <c r="C64" s="32" t="s">
        <v>201</v>
      </c>
      <c r="D64" s="34" t="s">
        <v>39</v>
      </c>
      <c r="E64" s="31" t="s">
        <v>202</v>
      </c>
      <c r="F64" s="33" t="s">
        <v>29</v>
      </c>
      <c r="G64" s="33"/>
      <c r="H64" s="33">
        <v>3</v>
      </c>
      <c r="I64" s="53">
        <v>8562.08</v>
      </c>
      <c r="J64" s="55">
        <f t="shared" si="0"/>
        <v>25686.239999999998</v>
      </c>
    </row>
    <row r="65" spans="2:10" ht="18" customHeight="1" x14ac:dyDescent="0.25">
      <c r="B65" s="46">
        <v>45712</v>
      </c>
      <c r="C65" s="32" t="s">
        <v>196</v>
      </c>
      <c r="D65" s="34" t="s">
        <v>61</v>
      </c>
      <c r="E65" s="31" t="s">
        <v>62</v>
      </c>
      <c r="F65" s="33" t="s">
        <v>151</v>
      </c>
      <c r="G65" s="33"/>
      <c r="H65" s="33">
        <v>5</v>
      </c>
      <c r="I65" s="53">
        <v>69491.990000000005</v>
      </c>
      <c r="J65" s="55">
        <f t="shared" si="0"/>
        <v>347459.95</v>
      </c>
    </row>
    <row r="66" spans="2:10" ht="18" customHeight="1" x14ac:dyDescent="0.25">
      <c r="B66" s="43">
        <v>45712</v>
      </c>
      <c r="C66" s="32" t="s">
        <v>203</v>
      </c>
      <c r="D66" s="34" t="s">
        <v>64</v>
      </c>
      <c r="E66" s="31" t="s">
        <v>65</v>
      </c>
      <c r="F66" s="33" t="s">
        <v>204</v>
      </c>
      <c r="G66" s="33"/>
      <c r="H66" s="33">
        <v>3</v>
      </c>
      <c r="I66" s="53">
        <v>2500</v>
      </c>
      <c r="J66" s="55">
        <f t="shared" si="0"/>
        <v>7500</v>
      </c>
    </row>
    <row r="67" spans="2:10" ht="18" customHeight="1" x14ac:dyDescent="0.25">
      <c r="B67" s="43">
        <v>45713</v>
      </c>
      <c r="C67" s="32" t="s">
        <v>205</v>
      </c>
      <c r="D67" s="34" t="s">
        <v>61</v>
      </c>
      <c r="E67" s="31" t="s">
        <v>62</v>
      </c>
      <c r="F67" s="33" t="s">
        <v>151</v>
      </c>
      <c r="G67" s="33"/>
      <c r="H67" s="33">
        <v>5</v>
      </c>
      <c r="I67" s="53">
        <v>109427.98</v>
      </c>
      <c r="J67" s="55">
        <f t="shared" si="0"/>
        <v>547139.9</v>
      </c>
    </row>
    <row r="68" spans="2:10" ht="18" customHeight="1" x14ac:dyDescent="0.25">
      <c r="B68" s="43">
        <v>45713</v>
      </c>
      <c r="C68" s="32" t="s">
        <v>205</v>
      </c>
      <c r="D68" s="34" t="s">
        <v>61</v>
      </c>
      <c r="E68" s="31" t="s">
        <v>62</v>
      </c>
      <c r="F68" s="33" t="s">
        <v>151</v>
      </c>
      <c r="G68" s="33"/>
      <c r="H68" s="33">
        <v>10</v>
      </c>
      <c r="I68" s="53">
        <v>50243.99</v>
      </c>
      <c r="J68" s="55">
        <f t="shared" si="0"/>
        <v>502439.89999999997</v>
      </c>
    </row>
    <row r="69" spans="2:10" ht="18" customHeight="1" x14ac:dyDescent="0.25">
      <c r="B69" s="43">
        <v>45713</v>
      </c>
      <c r="C69" s="32" t="s">
        <v>205</v>
      </c>
      <c r="D69" s="34" t="s">
        <v>61</v>
      </c>
      <c r="E69" s="31" t="s">
        <v>62</v>
      </c>
      <c r="F69" s="33" t="s">
        <v>151</v>
      </c>
      <c r="G69" s="33"/>
      <c r="H69" s="33">
        <v>12</v>
      </c>
      <c r="I69" s="53">
        <v>24228</v>
      </c>
      <c r="J69" s="55">
        <f t="shared" si="0"/>
        <v>290736</v>
      </c>
    </row>
    <row r="70" spans="2:10" ht="18" customHeight="1" x14ac:dyDescent="0.25">
      <c r="B70" s="43">
        <v>45713</v>
      </c>
      <c r="C70" s="32" t="s">
        <v>205</v>
      </c>
      <c r="D70" s="34" t="s">
        <v>61</v>
      </c>
      <c r="E70" s="31" t="s">
        <v>62</v>
      </c>
      <c r="F70" s="33" t="s">
        <v>151</v>
      </c>
      <c r="G70" s="33"/>
      <c r="H70" s="33">
        <v>6</v>
      </c>
      <c r="I70" s="53">
        <v>318600</v>
      </c>
      <c r="J70" s="55">
        <f t="shared" si="0"/>
        <v>1911600</v>
      </c>
    </row>
    <row r="71" spans="2:10" ht="18" customHeight="1" x14ac:dyDescent="0.25">
      <c r="B71" s="43">
        <v>45713</v>
      </c>
      <c r="C71" s="32" t="s">
        <v>205</v>
      </c>
      <c r="D71" s="34" t="s">
        <v>61</v>
      </c>
      <c r="E71" s="31" t="s">
        <v>62</v>
      </c>
      <c r="F71" s="33" t="s">
        <v>151</v>
      </c>
      <c r="G71" s="33"/>
      <c r="H71" s="33">
        <v>1</v>
      </c>
      <c r="I71" s="53">
        <v>257916</v>
      </c>
      <c r="J71" s="55">
        <f t="shared" si="0"/>
        <v>257916</v>
      </c>
    </row>
    <row r="72" spans="2:10" ht="18" customHeight="1" x14ac:dyDescent="0.25">
      <c r="B72" s="43">
        <v>45713</v>
      </c>
      <c r="C72" s="32" t="s">
        <v>206</v>
      </c>
      <c r="D72" s="34" t="s">
        <v>39</v>
      </c>
      <c r="E72" s="31" t="s">
        <v>207</v>
      </c>
      <c r="F72" s="33" t="s">
        <v>168</v>
      </c>
      <c r="G72" s="33"/>
      <c r="H72" s="33">
        <v>1</v>
      </c>
      <c r="I72" s="53">
        <v>6200</v>
      </c>
      <c r="J72" s="55">
        <f t="shared" ref="J72:J135" si="1">H72*I72</f>
        <v>6200</v>
      </c>
    </row>
    <row r="73" spans="2:10" ht="18" customHeight="1" x14ac:dyDescent="0.25">
      <c r="B73" s="43">
        <v>45713</v>
      </c>
      <c r="C73" s="32" t="s">
        <v>208</v>
      </c>
      <c r="D73" s="34" t="s">
        <v>178</v>
      </c>
      <c r="E73" s="31" t="s">
        <v>209</v>
      </c>
      <c r="F73" s="33" t="s">
        <v>168</v>
      </c>
      <c r="G73" s="33" t="s">
        <v>180</v>
      </c>
      <c r="H73" s="33">
        <v>1</v>
      </c>
      <c r="I73" s="53">
        <v>4965</v>
      </c>
      <c r="J73" s="55">
        <f t="shared" si="1"/>
        <v>4965</v>
      </c>
    </row>
    <row r="74" spans="2:10" ht="18" customHeight="1" x14ac:dyDescent="0.25">
      <c r="B74" s="43">
        <v>45714</v>
      </c>
      <c r="C74" s="32" t="s">
        <v>210</v>
      </c>
      <c r="D74" s="34" t="s">
        <v>43</v>
      </c>
      <c r="E74" s="31" t="s">
        <v>44</v>
      </c>
      <c r="F74" s="33" t="s">
        <v>54</v>
      </c>
      <c r="G74" s="33" t="s">
        <v>95</v>
      </c>
      <c r="H74" s="33">
        <v>1</v>
      </c>
      <c r="I74" s="53">
        <v>44808.75</v>
      </c>
      <c r="J74" s="55">
        <f t="shared" si="1"/>
        <v>44808.75</v>
      </c>
    </row>
    <row r="75" spans="2:10" ht="18" customHeight="1" x14ac:dyDescent="0.25">
      <c r="B75" s="43">
        <v>45716</v>
      </c>
      <c r="C75" s="32" t="s">
        <v>211</v>
      </c>
      <c r="D75" s="34" t="s">
        <v>61</v>
      </c>
      <c r="E75" s="31" t="s">
        <v>212</v>
      </c>
      <c r="F75" s="33" t="s">
        <v>86</v>
      </c>
      <c r="G75" s="33" t="s">
        <v>213</v>
      </c>
      <c r="H75" s="33">
        <v>1</v>
      </c>
      <c r="I75" s="53">
        <v>25500.080000000002</v>
      </c>
      <c r="J75" s="55">
        <f t="shared" si="1"/>
        <v>25500.080000000002</v>
      </c>
    </row>
    <row r="76" spans="2:10" ht="18" customHeight="1" x14ac:dyDescent="0.25">
      <c r="B76" s="43">
        <v>45719</v>
      </c>
      <c r="C76" s="32" t="s">
        <v>214</v>
      </c>
      <c r="D76" s="34" t="s">
        <v>161</v>
      </c>
      <c r="E76" s="31" t="s">
        <v>100</v>
      </c>
      <c r="F76" s="33" t="s">
        <v>215</v>
      </c>
      <c r="G76" s="33" t="s">
        <v>216</v>
      </c>
      <c r="H76" s="33">
        <v>3</v>
      </c>
      <c r="I76" s="53">
        <v>7900</v>
      </c>
      <c r="J76" s="55">
        <f t="shared" si="1"/>
        <v>23700</v>
      </c>
    </row>
    <row r="77" spans="2:10" ht="18" customHeight="1" x14ac:dyDescent="0.25">
      <c r="B77" s="43">
        <v>45719</v>
      </c>
      <c r="C77" s="32" t="s">
        <v>217</v>
      </c>
      <c r="D77" s="34" t="s">
        <v>77</v>
      </c>
      <c r="E77" s="31" t="s">
        <v>218</v>
      </c>
      <c r="F77" s="33" t="s">
        <v>70</v>
      </c>
      <c r="G77" s="33"/>
      <c r="H77" s="33">
        <v>3</v>
      </c>
      <c r="I77" s="53">
        <v>10692.27</v>
      </c>
      <c r="J77" s="55">
        <f t="shared" si="1"/>
        <v>32076.81</v>
      </c>
    </row>
    <row r="78" spans="2:10" ht="18" customHeight="1" x14ac:dyDescent="0.25">
      <c r="B78" s="43">
        <v>45719</v>
      </c>
      <c r="C78" s="32" t="s">
        <v>217</v>
      </c>
      <c r="D78" s="34" t="s">
        <v>77</v>
      </c>
      <c r="E78" s="31" t="s">
        <v>96</v>
      </c>
      <c r="F78" s="33" t="s">
        <v>54</v>
      </c>
      <c r="G78" s="33"/>
      <c r="H78" s="33">
        <v>3</v>
      </c>
      <c r="I78" s="53">
        <v>10692.27</v>
      </c>
      <c r="J78" s="55">
        <f t="shared" si="1"/>
        <v>32076.81</v>
      </c>
    </row>
    <row r="79" spans="2:10" ht="18" customHeight="1" x14ac:dyDescent="0.25">
      <c r="B79" s="43">
        <v>45719</v>
      </c>
      <c r="C79" s="32" t="s">
        <v>217</v>
      </c>
      <c r="D79" s="35" t="s">
        <v>15</v>
      </c>
      <c r="E79" s="31" t="s">
        <v>219</v>
      </c>
      <c r="F79" s="33" t="s">
        <v>54</v>
      </c>
      <c r="G79" s="33"/>
      <c r="H79" s="33">
        <v>3</v>
      </c>
      <c r="I79" s="53">
        <v>7067.02</v>
      </c>
      <c r="J79" s="55">
        <f t="shared" si="1"/>
        <v>21201.06</v>
      </c>
    </row>
    <row r="80" spans="2:10" ht="18" customHeight="1" x14ac:dyDescent="0.25">
      <c r="B80" s="43">
        <v>45719</v>
      </c>
      <c r="C80" s="32" t="s">
        <v>217</v>
      </c>
      <c r="D80" s="35" t="s">
        <v>15</v>
      </c>
      <c r="E80" s="31" t="s">
        <v>219</v>
      </c>
      <c r="F80" s="33" t="s">
        <v>70</v>
      </c>
      <c r="G80" s="33"/>
      <c r="H80" s="33">
        <v>3</v>
      </c>
      <c r="I80" s="53">
        <v>7067.02</v>
      </c>
      <c r="J80" s="55">
        <f t="shared" si="1"/>
        <v>21201.06</v>
      </c>
    </row>
    <row r="81" spans="2:10" ht="18" customHeight="1" x14ac:dyDescent="0.25">
      <c r="B81" s="43">
        <v>45720</v>
      </c>
      <c r="C81" s="32" t="s">
        <v>220</v>
      </c>
      <c r="D81" s="35" t="s">
        <v>24</v>
      </c>
      <c r="E81" s="31" t="s">
        <v>35</v>
      </c>
      <c r="F81" s="36" t="s">
        <v>221</v>
      </c>
      <c r="G81" s="33"/>
      <c r="H81" s="33">
        <v>1</v>
      </c>
      <c r="I81" s="53">
        <v>23776.2</v>
      </c>
      <c r="J81" s="55">
        <f t="shared" si="1"/>
        <v>23776.2</v>
      </c>
    </row>
    <row r="82" spans="2:10" ht="18" customHeight="1" x14ac:dyDescent="0.25">
      <c r="B82" s="43">
        <v>45720</v>
      </c>
      <c r="C82" s="32" t="s">
        <v>220</v>
      </c>
      <c r="D82" s="35" t="s">
        <v>20</v>
      </c>
      <c r="E82" s="31" t="s">
        <v>21</v>
      </c>
      <c r="F82" s="36" t="s">
        <v>221</v>
      </c>
      <c r="G82" s="33" t="s">
        <v>55</v>
      </c>
      <c r="H82" s="33">
        <v>1</v>
      </c>
      <c r="I82" s="53">
        <v>14210.37</v>
      </c>
      <c r="J82" s="55">
        <f t="shared" si="1"/>
        <v>14210.37</v>
      </c>
    </row>
    <row r="83" spans="2:10" ht="18" customHeight="1" x14ac:dyDescent="0.25">
      <c r="B83" s="43">
        <v>45722</v>
      </c>
      <c r="C83" s="32" t="s">
        <v>222</v>
      </c>
      <c r="D83" s="35" t="s">
        <v>36</v>
      </c>
      <c r="E83" s="31" t="s">
        <v>56</v>
      </c>
      <c r="F83" s="33" t="s">
        <v>528</v>
      </c>
      <c r="G83" s="33"/>
      <c r="H83" s="33">
        <v>1</v>
      </c>
      <c r="I83" s="53">
        <v>9534.4</v>
      </c>
      <c r="J83" s="55">
        <f t="shared" si="1"/>
        <v>9534.4</v>
      </c>
    </row>
    <row r="84" spans="2:10" ht="18" customHeight="1" x14ac:dyDescent="0.25">
      <c r="B84" s="43">
        <v>45722</v>
      </c>
      <c r="C84" s="32" t="s">
        <v>223</v>
      </c>
      <c r="D84" s="34" t="s">
        <v>63</v>
      </c>
      <c r="E84" s="31" t="s">
        <v>224</v>
      </c>
      <c r="F84" s="33" t="s">
        <v>121</v>
      </c>
      <c r="G84" s="33"/>
      <c r="H84" s="33">
        <v>18</v>
      </c>
      <c r="I84" s="53">
        <v>15930</v>
      </c>
      <c r="J84" s="55">
        <f t="shared" si="1"/>
        <v>286740</v>
      </c>
    </row>
    <row r="85" spans="2:10" ht="18" customHeight="1" x14ac:dyDescent="0.25">
      <c r="B85" s="43">
        <v>45722</v>
      </c>
      <c r="C85" s="32" t="s">
        <v>222</v>
      </c>
      <c r="D85" s="35" t="s">
        <v>15</v>
      </c>
      <c r="E85" s="31" t="s">
        <v>16</v>
      </c>
      <c r="F85" s="33" t="s">
        <v>528</v>
      </c>
      <c r="G85" s="33"/>
      <c r="H85" s="33">
        <v>1</v>
      </c>
      <c r="I85" s="53">
        <v>11280.8</v>
      </c>
      <c r="J85" s="55">
        <f t="shared" si="1"/>
        <v>11280.8</v>
      </c>
    </row>
    <row r="86" spans="2:10" ht="18" customHeight="1" x14ac:dyDescent="0.25">
      <c r="B86" s="43">
        <v>45722</v>
      </c>
      <c r="C86" s="32" t="s">
        <v>225</v>
      </c>
      <c r="D86" s="35" t="s">
        <v>15</v>
      </c>
      <c r="E86" s="31" t="s">
        <v>16</v>
      </c>
      <c r="F86" s="33" t="s">
        <v>8</v>
      </c>
      <c r="G86" s="33"/>
      <c r="H86" s="33">
        <v>1</v>
      </c>
      <c r="I86" s="53">
        <v>12000</v>
      </c>
      <c r="J86" s="55">
        <f t="shared" si="1"/>
        <v>12000</v>
      </c>
    </row>
    <row r="87" spans="2:10" ht="18" customHeight="1" x14ac:dyDescent="0.25">
      <c r="B87" s="43">
        <v>45723</v>
      </c>
      <c r="C87" s="32" t="s">
        <v>226</v>
      </c>
      <c r="D87" s="34" t="s">
        <v>61</v>
      </c>
      <c r="E87" s="31" t="s">
        <v>62</v>
      </c>
      <c r="F87" s="33" t="s">
        <v>70</v>
      </c>
      <c r="G87" s="33"/>
      <c r="H87" s="33">
        <v>2</v>
      </c>
      <c r="I87" s="53">
        <v>148857</v>
      </c>
      <c r="J87" s="55">
        <f t="shared" si="1"/>
        <v>297714</v>
      </c>
    </row>
    <row r="88" spans="2:10" ht="18" customHeight="1" x14ac:dyDescent="0.25">
      <c r="B88" s="43">
        <v>45723</v>
      </c>
      <c r="C88" s="32" t="s">
        <v>226</v>
      </c>
      <c r="D88" s="34" t="s">
        <v>61</v>
      </c>
      <c r="E88" s="31" t="s">
        <v>62</v>
      </c>
      <c r="F88" s="33" t="s">
        <v>70</v>
      </c>
      <c r="G88" s="33"/>
      <c r="H88" s="33">
        <v>2</v>
      </c>
      <c r="I88" s="53">
        <v>148857</v>
      </c>
      <c r="J88" s="55">
        <f t="shared" si="1"/>
        <v>297714</v>
      </c>
    </row>
    <row r="89" spans="2:10" ht="18" customHeight="1" x14ac:dyDescent="0.25">
      <c r="B89" s="43">
        <v>45723</v>
      </c>
      <c r="C89" s="32" t="s">
        <v>227</v>
      </c>
      <c r="D89" s="34" t="s">
        <v>30</v>
      </c>
      <c r="E89" s="31" t="s">
        <v>53</v>
      </c>
      <c r="F89" s="33" t="s">
        <v>138</v>
      </c>
      <c r="G89" s="33" t="s">
        <v>32</v>
      </c>
      <c r="H89" s="33">
        <v>2</v>
      </c>
      <c r="I89" s="53">
        <v>65400.62</v>
      </c>
      <c r="J89" s="55">
        <f t="shared" si="1"/>
        <v>130801.24</v>
      </c>
    </row>
    <row r="90" spans="2:10" ht="18" customHeight="1" x14ac:dyDescent="0.25">
      <c r="B90" s="43">
        <v>45723</v>
      </c>
      <c r="C90" s="32" t="s">
        <v>228</v>
      </c>
      <c r="D90" s="34" t="s">
        <v>52</v>
      </c>
      <c r="E90" s="31" t="s">
        <v>69</v>
      </c>
      <c r="F90" s="33" t="s">
        <v>531</v>
      </c>
      <c r="G90" s="33"/>
      <c r="H90" s="33">
        <v>1</v>
      </c>
      <c r="I90" s="53">
        <v>35400</v>
      </c>
      <c r="J90" s="55">
        <f t="shared" si="1"/>
        <v>35400</v>
      </c>
    </row>
    <row r="91" spans="2:10" ht="18" customHeight="1" x14ac:dyDescent="0.25">
      <c r="B91" s="43">
        <v>45723</v>
      </c>
      <c r="C91" s="32" t="s">
        <v>229</v>
      </c>
      <c r="D91" s="34" t="s">
        <v>26</v>
      </c>
      <c r="E91" s="31" t="s">
        <v>27</v>
      </c>
      <c r="F91" s="33" t="s">
        <v>29</v>
      </c>
      <c r="G91" s="33" t="s">
        <v>131</v>
      </c>
      <c r="H91" s="33">
        <v>1</v>
      </c>
      <c r="I91" s="53">
        <v>2885</v>
      </c>
      <c r="J91" s="55">
        <f t="shared" si="1"/>
        <v>2885</v>
      </c>
    </row>
    <row r="92" spans="2:10" ht="18" customHeight="1" x14ac:dyDescent="0.25">
      <c r="B92" s="43">
        <v>45726</v>
      </c>
      <c r="C92" s="32" t="s">
        <v>230</v>
      </c>
      <c r="D92" s="34" t="s">
        <v>185</v>
      </c>
      <c r="E92" s="31" t="s">
        <v>231</v>
      </c>
      <c r="F92" s="33" t="s">
        <v>138</v>
      </c>
      <c r="G92" s="33"/>
      <c r="H92" s="33">
        <v>9</v>
      </c>
      <c r="I92" s="53">
        <v>15045</v>
      </c>
      <c r="J92" s="55">
        <f t="shared" si="1"/>
        <v>135405</v>
      </c>
    </row>
    <row r="93" spans="2:10" ht="18" customHeight="1" x14ac:dyDescent="0.25">
      <c r="B93" s="43">
        <v>45726</v>
      </c>
      <c r="C93" s="32" t="s">
        <v>232</v>
      </c>
      <c r="D93" s="34" t="s">
        <v>77</v>
      </c>
      <c r="E93" s="31" t="s">
        <v>218</v>
      </c>
      <c r="F93" s="33" t="s">
        <v>528</v>
      </c>
      <c r="G93" s="33"/>
      <c r="H93" s="33">
        <v>1</v>
      </c>
      <c r="I93" s="53">
        <v>17346</v>
      </c>
      <c r="J93" s="55">
        <f t="shared" si="1"/>
        <v>17346</v>
      </c>
    </row>
    <row r="94" spans="2:10" ht="18" customHeight="1" x14ac:dyDescent="0.25">
      <c r="B94" s="43">
        <v>45726</v>
      </c>
      <c r="C94" s="32" t="s">
        <v>232</v>
      </c>
      <c r="D94" s="35" t="s">
        <v>37</v>
      </c>
      <c r="E94" s="31" t="s">
        <v>38</v>
      </c>
      <c r="F94" s="33" t="s">
        <v>528</v>
      </c>
      <c r="G94" s="33"/>
      <c r="H94" s="33">
        <v>1</v>
      </c>
      <c r="I94" s="53">
        <v>8295.4</v>
      </c>
      <c r="J94" s="55">
        <f t="shared" si="1"/>
        <v>8295.4</v>
      </c>
    </row>
    <row r="95" spans="2:10" ht="18" customHeight="1" x14ac:dyDescent="0.25">
      <c r="B95" s="43">
        <v>45726</v>
      </c>
      <c r="C95" s="32" t="s">
        <v>232</v>
      </c>
      <c r="D95" s="35" t="s">
        <v>37</v>
      </c>
      <c r="E95" s="31" t="s">
        <v>38</v>
      </c>
      <c r="F95" s="33" t="s">
        <v>528</v>
      </c>
      <c r="G95" s="33"/>
      <c r="H95" s="33">
        <v>3</v>
      </c>
      <c r="I95" s="53">
        <v>7988.6</v>
      </c>
      <c r="J95" s="55">
        <f t="shared" si="1"/>
        <v>23965.800000000003</v>
      </c>
    </row>
    <row r="96" spans="2:10" ht="18" customHeight="1" x14ac:dyDescent="0.25">
      <c r="B96" s="43">
        <v>45726</v>
      </c>
      <c r="C96" s="32" t="s">
        <v>232</v>
      </c>
      <c r="D96" s="35" t="s">
        <v>37</v>
      </c>
      <c r="E96" s="31" t="s">
        <v>38</v>
      </c>
      <c r="F96" s="33" t="s">
        <v>528</v>
      </c>
      <c r="G96" s="33"/>
      <c r="H96" s="33">
        <v>1</v>
      </c>
      <c r="I96" s="53">
        <v>25370</v>
      </c>
      <c r="J96" s="55">
        <f t="shared" si="1"/>
        <v>25370</v>
      </c>
    </row>
    <row r="97" spans="2:10" ht="18" customHeight="1" x14ac:dyDescent="0.25">
      <c r="B97" s="43">
        <v>45726</v>
      </c>
      <c r="C97" s="32" t="s">
        <v>232</v>
      </c>
      <c r="D97" s="35" t="s">
        <v>15</v>
      </c>
      <c r="E97" s="31" t="s">
        <v>16</v>
      </c>
      <c r="F97" s="33" t="s">
        <v>528</v>
      </c>
      <c r="G97" s="33"/>
      <c r="H97" s="33">
        <v>8</v>
      </c>
      <c r="I97" s="53">
        <v>11788.2</v>
      </c>
      <c r="J97" s="55">
        <f t="shared" si="1"/>
        <v>94305.600000000006</v>
      </c>
    </row>
    <row r="98" spans="2:10" ht="18" customHeight="1" x14ac:dyDescent="0.25">
      <c r="B98" s="43">
        <v>45726</v>
      </c>
      <c r="C98" s="32" t="s">
        <v>232</v>
      </c>
      <c r="D98" s="35" t="s">
        <v>42</v>
      </c>
      <c r="E98" s="31" t="s">
        <v>98</v>
      </c>
      <c r="F98" s="33" t="s">
        <v>528</v>
      </c>
      <c r="G98" s="33"/>
      <c r="H98" s="33">
        <v>1</v>
      </c>
      <c r="I98" s="53">
        <v>27045.599999999999</v>
      </c>
      <c r="J98" s="55">
        <f t="shared" si="1"/>
        <v>27045.599999999999</v>
      </c>
    </row>
    <row r="99" spans="2:10" ht="18" customHeight="1" x14ac:dyDescent="0.25">
      <c r="B99" s="43">
        <v>45726</v>
      </c>
      <c r="C99" s="32" t="s">
        <v>232</v>
      </c>
      <c r="D99" s="35" t="s">
        <v>42</v>
      </c>
      <c r="E99" s="31" t="s">
        <v>98</v>
      </c>
      <c r="F99" s="33" t="s">
        <v>528</v>
      </c>
      <c r="G99" s="33"/>
      <c r="H99" s="33">
        <v>3</v>
      </c>
      <c r="I99" s="53">
        <v>27102.16</v>
      </c>
      <c r="J99" s="55">
        <f t="shared" si="1"/>
        <v>81306.48</v>
      </c>
    </row>
    <row r="100" spans="2:10" ht="18" customHeight="1" x14ac:dyDescent="0.25">
      <c r="B100" s="43">
        <v>45727</v>
      </c>
      <c r="C100" s="32" t="s">
        <v>233</v>
      </c>
      <c r="D100" s="35" t="s">
        <v>36</v>
      </c>
      <c r="E100" s="31" t="s">
        <v>56</v>
      </c>
      <c r="F100" s="33" t="s">
        <v>70</v>
      </c>
      <c r="G100" s="33"/>
      <c r="H100" s="33">
        <v>4</v>
      </c>
      <c r="I100" s="53">
        <v>16284</v>
      </c>
      <c r="J100" s="55">
        <f t="shared" si="1"/>
        <v>65136</v>
      </c>
    </row>
    <row r="101" spans="2:10" ht="18" customHeight="1" x14ac:dyDescent="0.25">
      <c r="B101" s="43">
        <v>45727</v>
      </c>
      <c r="C101" s="32" t="s">
        <v>234</v>
      </c>
      <c r="D101" s="34" t="s">
        <v>185</v>
      </c>
      <c r="E101" s="31" t="s">
        <v>235</v>
      </c>
      <c r="F101" s="33" t="s">
        <v>138</v>
      </c>
      <c r="G101" s="33"/>
      <c r="H101" s="33">
        <v>1</v>
      </c>
      <c r="I101" s="53">
        <v>7145</v>
      </c>
      <c r="J101" s="55">
        <f t="shared" si="1"/>
        <v>7145</v>
      </c>
    </row>
    <row r="102" spans="2:10" ht="18" customHeight="1" x14ac:dyDescent="0.25">
      <c r="B102" s="43">
        <v>45727</v>
      </c>
      <c r="C102" s="32" t="s">
        <v>234</v>
      </c>
      <c r="D102" s="34" t="s">
        <v>185</v>
      </c>
      <c r="E102" s="31" t="s">
        <v>236</v>
      </c>
      <c r="F102" s="33" t="s">
        <v>138</v>
      </c>
      <c r="G102" s="33"/>
      <c r="H102" s="33">
        <v>1</v>
      </c>
      <c r="I102" s="53">
        <v>10850</v>
      </c>
      <c r="J102" s="55">
        <f t="shared" si="1"/>
        <v>10850</v>
      </c>
    </row>
    <row r="103" spans="2:10" ht="18" customHeight="1" x14ac:dyDescent="0.25">
      <c r="B103" s="43">
        <v>45727</v>
      </c>
      <c r="C103" s="32" t="s">
        <v>112</v>
      </c>
      <c r="D103" s="34" t="s">
        <v>17</v>
      </c>
      <c r="E103" s="31" t="s">
        <v>237</v>
      </c>
      <c r="F103" s="33" t="s">
        <v>238</v>
      </c>
      <c r="G103" s="33"/>
      <c r="H103" s="33">
        <v>1</v>
      </c>
      <c r="I103" s="53">
        <v>322050</v>
      </c>
      <c r="J103" s="55">
        <f t="shared" si="1"/>
        <v>322050</v>
      </c>
    </row>
    <row r="104" spans="2:10" ht="18" customHeight="1" x14ac:dyDescent="0.25">
      <c r="B104" s="43">
        <v>45727</v>
      </c>
      <c r="C104" s="32" t="s">
        <v>233</v>
      </c>
      <c r="D104" s="35" t="s">
        <v>37</v>
      </c>
      <c r="E104" s="31" t="s">
        <v>38</v>
      </c>
      <c r="F104" s="33" t="s">
        <v>70</v>
      </c>
      <c r="G104" s="33"/>
      <c r="H104" s="33">
        <v>1</v>
      </c>
      <c r="I104" s="53">
        <v>18290</v>
      </c>
      <c r="J104" s="55">
        <f t="shared" si="1"/>
        <v>18290</v>
      </c>
    </row>
    <row r="105" spans="2:10" ht="18" customHeight="1" x14ac:dyDescent="0.25">
      <c r="B105" s="43">
        <v>45727</v>
      </c>
      <c r="C105" s="32" t="s">
        <v>234</v>
      </c>
      <c r="D105" s="35" t="s">
        <v>37</v>
      </c>
      <c r="E105" s="31" t="s">
        <v>239</v>
      </c>
      <c r="F105" s="33" t="s">
        <v>138</v>
      </c>
      <c r="G105" s="33"/>
      <c r="H105" s="33">
        <v>2</v>
      </c>
      <c r="I105" s="53">
        <v>10575</v>
      </c>
      <c r="J105" s="55">
        <f t="shared" si="1"/>
        <v>21150</v>
      </c>
    </row>
    <row r="106" spans="2:10" ht="18" customHeight="1" x14ac:dyDescent="0.25">
      <c r="B106" s="43">
        <v>45727</v>
      </c>
      <c r="C106" s="32" t="s">
        <v>240</v>
      </c>
      <c r="D106" s="34" t="s">
        <v>63</v>
      </c>
      <c r="E106" s="31" t="s">
        <v>241</v>
      </c>
      <c r="F106" s="33" t="s">
        <v>29</v>
      </c>
      <c r="G106" s="33"/>
      <c r="H106" s="33">
        <v>5</v>
      </c>
      <c r="I106" s="53">
        <v>15930</v>
      </c>
      <c r="J106" s="55">
        <f t="shared" si="1"/>
        <v>79650</v>
      </c>
    </row>
    <row r="107" spans="2:10" ht="18" customHeight="1" x14ac:dyDescent="0.25">
      <c r="B107" s="43">
        <v>45727</v>
      </c>
      <c r="C107" s="32" t="s">
        <v>233</v>
      </c>
      <c r="D107" s="34" t="s">
        <v>39</v>
      </c>
      <c r="E107" s="31" t="s">
        <v>104</v>
      </c>
      <c r="F107" s="33" t="s">
        <v>70</v>
      </c>
      <c r="G107" s="33"/>
      <c r="H107" s="33">
        <v>4</v>
      </c>
      <c r="I107" s="53">
        <v>7788</v>
      </c>
      <c r="J107" s="55">
        <f t="shared" si="1"/>
        <v>31152</v>
      </c>
    </row>
    <row r="108" spans="2:10" ht="18" customHeight="1" x14ac:dyDescent="0.25">
      <c r="B108" s="43">
        <v>45727</v>
      </c>
      <c r="C108" s="32" t="s">
        <v>242</v>
      </c>
      <c r="D108" s="35" t="s">
        <v>15</v>
      </c>
      <c r="E108" s="31" t="s">
        <v>243</v>
      </c>
      <c r="F108" s="33" t="s">
        <v>70</v>
      </c>
      <c r="G108" s="33"/>
      <c r="H108" s="33">
        <v>1</v>
      </c>
      <c r="I108" s="53">
        <v>14750</v>
      </c>
      <c r="J108" s="55">
        <f t="shared" si="1"/>
        <v>14750</v>
      </c>
    </row>
    <row r="109" spans="2:10" ht="18" customHeight="1" x14ac:dyDescent="0.25">
      <c r="B109" s="43">
        <v>45727</v>
      </c>
      <c r="C109" s="32" t="s">
        <v>234</v>
      </c>
      <c r="D109" s="35" t="s">
        <v>42</v>
      </c>
      <c r="E109" s="31" t="s">
        <v>98</v>
      </c>
      <c r="F109" s="33" t="s">
        <v>138</v>
      </c>
      <c r="G109" s="33"/>
      <c r="H109" s="33">
        <v>1</v>
      </c>
      <c r="I109" s="53">
        <v>23450</v>
      </c>
      <c r="J109" s="55">
        <f t="shared" si="1"/>
        <v>23450</v>
      </c>
    </row>
    <row r="110" spans="2:10" ht="18" customHeight="1" x14ac:dyDescent="0.25">
      <c r="B110" s="43">
        <v>45727</v>
      </c>
      <c r="C110" s="32" t="s">
        <v>234</v>
      </c>
      <c r="D110" s="34" t="s">
        <v>244</v>
      </c>
      <c r="E110" s="31" t="s">
        <v>245</v>
      </c>
      <c r="F110" s="33" t="s">
        <v>138</v>
      </c>
      <c r="G110" s="33"/>
      <c r="H110" s="33">
        <v>4</v>
      </c>
      <c r="I110" s="53">
        <v>10985</v>
      </c>
      <c r="J110" s="55">
        <f t="shared" si="1"/>
        <v>43940</v>
      </c>
    </row>
    <row r="111" spans="2:10" ht="18" customHeight="1" x14ac:dyDescent="0.25">
      <c r="B111" s="43">
        <v>45728</v>
      </c>
      <c r="C111" s="32" t="s">
        <v>246</v>
      </c>
      <c r="D111" s="35" t="s">
        <v>20</v>
      </c>
      <c r="E111" s="31" t="s">
        <v>21</v>
      </c>
      <c r="F111" s="33" t="s">
        <v>215</v>
      </c>
      <c r="G111" s="33"/>
      <c r="H111" s="33">
        <v>2</v>
      </c>
      <c r="I111" s="53">
        <v>15930</v>
      </c>
      <c r="J111" s="55">
        <f t="shared" si="1"/>
        <v>31860</v>
      </c>
    </row>
    <row r="112" spans="2:10" ht="18" customHeight="1" x14ac:dyDescent="0.25">
      <c r="B112" s="43">
        <v>45728</v>
      </c>
      <c r="C112" s="32" t="s">
        <v>247</v>
      </c>
      <c r="D112" s="34" t="s">
        <v>178</v>
      </c>
      <c r="E112" s="31" t="s">
        <v>248</v>
      </c>
      <c r="F112" s="33" t="s">
        <v>29</v>
      </c>
      <c r="G112" s="33" t="s">
        <v>249</v>
      </c>
      <c r="H112" s="33">
        <v>2</v>
      </c>
      <c r="I112" s="53">
        <v>6026.85</v>
      </c>
      <c r="J112" s="55">
        <f t="shared" si="1"/>
        <v>12053.7</v>
      </c>
    </row>
    <row r="113" spans="2:10" ht="18" customHeight="1" x14ac:dyDescent="0.25">
      <c r="B113" s="43">
        <v>45728</v>
      </c>
      <c r="C113" s="32" t="s">
        <v>247</v>
      </c>
      <c r="D113" s="34" t="s">
        <v>178</v>
      </c>
      <c r="E113" s="31" t="s">
        <v>248</v>
      </c>
      <c r="F113" s="33" t="s">
        <v>29</v>
      </c>
      <c r="G113" s="33" t="s">
        <v>249</v>
      </c>
      <c r="H113" s="33">
        <v>3</v>
      </c>
      <c r="I113" s="53">
        <v>6200.56</v>
      </c>
      <c r="J113" s="55">
        <f t="shared" si="1"/>
        <v>18601.68</v>
      </c>
    </row>
    <row r="114" spans="2:10" ht="18" customHeight="1" x14ac:dyDescent="0.25">
      <c r="B114" s="43">
        <v>45729</v>
      </c>
      <c r="C114" s="32" t="s">
        <v>250</v>
      </c>
      <c r="D114" s="34" t="s">
        <v>13</v>
      </c>
      <c r="E114" s="31" t="s">
        <v>19</v>
      </c>
      <c r="F114" s="33" t="s">
        <v>29</v>
      </c>
      <c r="G114" s="33" t="s">
        <v>68</v>
      </c>
      <c r="H114" s="33">
        <v>4</v>
      </c>
      <c r="I114" s="53">
        <v>3495</v>
      </c>
      <c r="J114" s="55">
        <f t="shared" si="1"/>
        <v>13980</v>
      </c>
    </row>
    <row r="115" spans="2:10" ht="18" customHeight="1" x14ac:dyDescent="0.25">
      <c r="B115" s="43">
        <v>45729</v>
      </c>
      <c r="C115" s="32" t="s">
        <v>251</v>
      </c>
      <c r="D115" s="34" t="s">
        <v>52</v>
      </c>
      <c r="E115" s="31" t="s">
        <v>69</v>
      </c>
      <c r="F115" s="33" t="s">
        <v>54</v>
      </c>
      <c r="G115" s="33" t="s">
        <v>71</v>
      </c>
      <c r="H115" s="33">
        <v>2</v>
      </c>
      <c r="I115" s="53">
        <v>36639</v>
      </c>
      <c r="J115" s="55">
        <f t="shared" si="1"/>
        <v>73278</v>
      </c>
    </row>
    <row r="116" spans="2:10" ht="18" customHeight="1" x14ac:dyDescent="0.25">
      <c r="B116" s="43">
        <v>45729</v>
      </c>
      <c r="C116" s="32" t="s">
        <v>252</v>
      </c>
      <c r="D116" s="34" t="s">
        <v>52</v>
      </c>
      <c r="E116" s="31" t="s">
        <v>69</v>
      </c>
      <c r="F116" s="33" t="s">
        <v>54</v>
      </c>
      <c r="G116" s="33" t="s">
        <v>32</v>
      </c>
      <c r="H116" s="33">
        <v>1</v>
      </c>
      <c r="I116" s="53">
        <v>83985</v>
      </c>
      <c r="J116" s="55">
        <f t="shared" si="1"/>
        <v>83985</v>
      </c>
    </row>
    <row r="117" spans="2:10" ht="18" customHeight="1" x14ac:dyDescent="0.25">
      <c r="B117" s="43">
        <v>45729</v>
      </c>
      <c r="C117" s="32" t="s">
        <v>253</v>
      </c>
      <c r="D117" s="34" t="s">
        <v>39</v>
      </c>
      <c r="E117" s="31" t="s">
        <v>40</v>
      </c>
      <c r="F117" s="33" t="s">
        <v>528</v>
      </c>
      <c r="G117" s="33"/>
      <c r="H117" s="33">
        <v>6</v>
      </c>
      <c r="I117" s="53">
        <v>2100</v>
      </c>
      <c r="J117" s="55">
        <f t="shared" si="1"/>
        <v>12600</v>
      </c>
    </row>
    <row r="118" spans="2:10" ht="18" customHeight="1" x14ac:dyDescent="0.25">
      <c r="B118" s="43">
        <v>45730</v>
      </c>
      <c r="C118" s="32" t="s">
        <v>254</v>
      </c>
      <c r="D118" s="35" t="s">
        <v>36</v>
      </c>
      <c r="E118" s="31" t="s">
        <v>56</v>
      </c>
      <c r="F118" s="33" t="s">
        <v>168</v>
      </c>
      <c r="G118" s="33"/>
      <c r="H118" s="33">
        <v>2</v>
      </c>
      <c r="I118" s="53">
        <v>11000</v>
      </c>
      <c r="J118" s="55">
        <f t="shared" si="1"/>
        <v>22000</v>
      </c>
    </row>
    <row r="119" spans="2:10" ht="18" customHeight="1" x14ac:dyDescent="0.25">
      <c r="B119" s="43">
        <v>45730</v>
      </c>
      <c r="C119" s="32" t="s">
        <v>255</v>
      </c>
      <c r="D119" s="34" t="s">
        <v>43</v>
      </c>
      <c r="E119" s="31" t="s">
        <v>44</v>
      </c>
      <c r="F119" s="33" t="s">
        <v>54</v>
      </c>
      <c r="G119" s="33" t="s">
        <v>46</v>
      </c>
      <c r="H119" s="33">
        <v>1</v>
      </c>
      <c r="I119" s="53">
        <v>27730</v>
      </c>
      <c r="J119" s="55">
        <f t="shared" si="1"/>
        <v>27730</v>
      </c>
    </row>
    <row r="120" spans="2:10" ht="18" customHeight="1" x14ac:dyDescent="0.25">
      <c r="B120" s="43">
        <v>45730</v>
      </c>
      <c r="C120" s="32" t="s">
        <v>255</v>
      </c>
      <c r="D120" s="34" t="s">
        <v>43</v>
      </c>
      <c r="E120" s="31" t="s">
        <v>44</v>
      </c>
      <c r="F120" s="33" t="s">
        <v>70</v>
      </c>
      <c r="G120" s="33" t="s">
        <v>46</v>
      </c>
      <c r="H120" s="33">
        <v>1</v>
      </c>
      <c r="I120" s="53">
        <v>27730</v>
      </c>
      <c r="J120" s="55">
        <f t="shared" si="1"/>
        <v>27730</v>
      </c>
    </row>
    <row r="121" spans="2:10" ht="18" customHeight="1" x14ac:dyDescent="0.25">
      <c r="B121" s="43">
        <v>45730</v>
      </c>
      <c r="C121" s="32" t="s">
        <v>254</v>
      </c>
      <c r="D121" s="34" t="s">
        <v>39</v>
      </c>
      <c r="E121" s="31" t="s">
        <v>256</v>
      </c>
      <c r="F121" s="33" t="s">
        <v>168</v>
      </c>
      <c r="G121" s="33"/>
      <c r="H121" s="33">
        <v>8</v>
      </c>
      <c r="I121" s="53">
        <v>2989.99</v>
      </c>
      <c r="J121" s="55">
        <f t="shared" si="1"/>
        <v>23919.919999999998</v>
      </c>
    </row>
    <row r="122" spans="2:10" ht="18" customHeight="1" x14ac:dyDescent="0.25">
      <c r="B122" s="43">
        <v>45731</v>
      </c>
      <c r="C122" s="32" t="s">
        <v>257</v>
      </c>
      <c r="D122" s="34" t="s">
        <v>113</v>
      </c>
      <c r="E122" s="31" t="s">
        <v>111</v>
      </c>
      <c r="F122" s="33" t="s">
        <v>124</v>
      </c>
      <c r="G122" s="33" t="s">
        <v>258</v>
      </c>
      <c r="H122" s="33">
        <v>1</v>
      </c>
      <c r="I122" s="53">
        <v>28995</v>
      </c>
      <c r="J122" s="55">
        <f t="shared" si="1"/>
        <v>28995</v>
      </c>
    </row>
    <row r="123" spans="2:10" ht="18" customHeight="1" x14ac:dyDescent="0.25">
      <c r="B123" s="43">
        <v>45731</v>
      </c>
      <c r="C123" s="32" t="s">
        <v>257</v>
      </c>
      <c r="D123" s="34" t="s">
        <v>113</v>
      </c>
      <c r="E123" s="31" t="s">
        <v>111</v>
      </c>
      <c r="F123" s="33" t="s">
        <v>124</v>
      </c>
      <c r="G123" s="33" t="s">
        <v>93</v>
      </c>
      <c r="H123" s="33">
        <v>1</v>
      </c>
      <c r="I123" s="53">
        <v>42995</v>
      </c>
      <c r="J123" s="55">
        <f t="shared" si="1"/>
        <v>42995</v>
      </c>
    </row>
    <row r="124" spans="2:10" ht="18" customHeight="1" x14ac:dyDescent="0.25">
      <c r="B124" s="43">
        <v>45733</v>
      </c>
      <c r="C124" s="32" t="s">
        <v>259</v>
      </c>
      <c r="D124" s="34" t="s">
        <v>61</v>
      </c>
      <c r="E124" s="31" t="s">
        <v>62</v>
      </c>
      <c r="F124" s="33" t="s">
        <v>29</v>
      </c>
      <c r="G124" s="33" t="s">
        <v>72</v>
      </c>
      <c r="H124" s="33">
        <v>1</v>
      </c>
      <c r="I124" s="53">
        <v>63966.1</v>
      </c>
      <c r="J124" s="55">
        <f t="shared" si="1"/>
        <v>63966.1</v>
      </c>
    </row>
    <row r="125" spans="2:10" ht="18" customHeight="1" x14ac:dyDescent="0.25">
      <c r="B125" s="43">
        <v>45734</v>
      </c>
      <c r="C125" s="32" t="s">
        <v>260</v>
      </c>
      <c r="D125" s="34" t="s">
        <v>43</v>
      </c>
      <c r="E125" s="31" t="s">
        <v>44</v>
      </c>
      <c r="F125" s="33" t="s">
        <v>138</v>
      </c>
      <c r="G125" s="33" t="s">
        <v>95</v>
      </c>
      <c r="H125" s="33">
        <v>4</v>
      </c>
      <c r="I125" s="53">
        <v>35100</v>
      </c>
      <c r="J125" s="55">
        <f t="shared" si="1"/>
        <v>140400</v>
      </c>
    </row>
    <row r="126" spans="2:10" ht="18" customHeight="1" x14ac:dyDescent="0.25">
      <c r="B126" s="43">
        <v>45734</v>
      </c>
      <c r="C126" s="32" t="s">
        <v>261</v>
      </c>
      <c r="D126" s="34" t="s">
        <v>26</v>
      </c>
      <c r="E126" s="31" t="s">
        <v>27</v>
      </c>
      <c r="F126" s="33" t="s">
        <v>124</v>
      </c>
      <c r="G126" s="33" t="s">
        <v>262</v>
      </c>
      <c r="H126" s="33">
        <v>1</v>
      </c>
      <c r="I126" s="53">
        <v>2890</v>
      </c>
      <c r="J126" s="55">
        <f t="shared" si="1"/>
        <v>2890</v>
      </c>
    </row>
    <row r="127" spans="2:10" ht="18" customHeight="1" x14ac:dyDescent="0.25">
      <c r="B127" s="43">
        <v>45735</v>
      </c>
      <c r="C127" s="32" t="s">
        <v>182</v>
      </c>
      <c r="D127" s="34" t="s">
        <v>13</v>
      </c>
      <c r="E127" s="31" t="s">
        <v>19</v>
      </c>
      <c r="F127" s="33" t="s">
        <v>524</v>
      </c>
      <c r="G127" s="33"/>
      <c r="H127" s="33">
        <v>10</v>
      </c>
      <c r="I127" s="53">
        <v>90506</v>
      </c>
      <c r="J127" s="55">
        <f t="shared" si="1"/>
        <v>905060</v>
      </c>
    </row>
    <row r="128" spans="2:10" ht="18" customHeight="1" x14ac:dyDescent="0.25">
      <c r="B128" s="43">
        <v>45735</v>
      </c>
      <c r="C128" s="32" t="s">
        <v>263</v>
      </c>
      <c r="D128" s="34" t="s">
        <v>99</v>
      </c>
      <c r="E128" s="31" t="s">
        <v>158</v>
      </c>
      <c r="F128" s="33" t="s">
        <v>29</v>
      </c>
      <c r="G128" s="33"/>
      <c r="H128" s="33">
        <v>3</v>
      </c>
      <c r="I128" s="53">
        <v>9675</v>
      </c>
      <c r="J128" s="55">
        <f t="shared" si="1"/>
        <v>29025</v>
      </c>
    </row>
    <row r="129" spans="2:10" ht="18" customHeight="1" x14ac:dyDescent="0.25">
      <c r="B129" s="43">
        <v>45735</v>
      </c>
      <c r="C129" s="32" t="s">
        <v>264</v>
      </c>
      <c r="D129" s="34" t="s">
        <v>43</v>
      </c>
      <c r="E129" s="31" t="s">
        <v>44</v>
      </c>
      <c r="F129" s="33" t="s">
        <v>168</v>
      </c>
      <c r="G129" s="33" t="s">
        <v>95</v>
      </c>
      <c r="H129" s="33">
        <v>1</v>
      </c>
      <c r="I129" s="53">
        <v>25900</v>
      </c>
      <c r="J129" s="55">
        <f t="shared" si="1"/>
        <v>25900</v>
      </c>
    </row>
    <row r="130" spans="2:10" ht="18" customHeight="1" x14ac:dyDescent="0.25">
      <c r="B130" s="43">
        <v>45735</v>
      </c>
      <c r="C130" s="32" t="s">
        <v>265</v>
      </c>
      <c r="D130" s="34" t="s">
        <v>43</v>
      </c>
      <c r="E130" s="31" t="s">
        <v>44</v>
      </c>
      <c r="F130" s="33" t="s">
        <v>29</v>
      </c>
      <c r="G130" s="33" t="s">
        <v>51</v>
      </c>
      <c r="H130" s="33">
        <v>2</v>
      </c>
      <c r="I130" s="53">
        <v>16050</v>
      </c>
      <c r="J130" s="55">
        <f t="shared" si="1"/>
        <v>32100</v>
      </c>
    </row>
    <row r="131" spans="2:10" ht="18" customHeight="1" x14ac:dyDescent="0.25">
      <c r="B131" s="43">
        <v>45735</v>
      </c>
      <c r="C131" s="32" t="s">
        <v>266</v>
      </c>
      <c r="D131" s="34" t="s">
        <v>43</v>
      </c>
      <c r="E131" s="31" t="s">
        <v>267</v>
      </c>
      <c r="F131" s="33" t="s">
        <v>168</v>
      </c>
      <c r="G131" s="33"/>
      <c r="H131" s="33">
        <v>1</v>
      </c>
      <c r="I131" s="53">
        <v>3000</v>
      </c>
      <c r="J131" s="55">
        <f t="shared" si="1"/>
        <v>3000</v>
      </c>
    </row>
    <row r="132" spans="2:10" ht="18" customHeight="1" x14ac:dyDescent="0.25">
      <c r="B132" s="43">
        <v>45735</v>
      </c>
      <c r="C132" s="32" t="s">
        <v>268</v>
      </c>
      <c r="D132" s="34" t="s">
        <v>77</v>
      </c>
      <c r="E132" s="31" t="s">
        <v>269</v>
      </c>
      <c r="F132" s="33" t="s">
        <v>168</v>
      </c>
      <c r="G132" s="33"/>
      <c r="H132" s="33">
        <v>1</v>
      </c>
      <c r="I132" s="53">
        <v>5200</v>
      </c>
      <c r="J132" s="55">
        <f t="shared" si="1"/>
        <v>5200</v>
      </c>
    </row>
    <row r="133" spans="2:10" ht="18" customHeight="1" x14ac:dyDescent="0.25">
      <c r="B133" s="43">
        <v>45735</v>
      </c>
      <c r="C133" s="32" t="s">
        <v>270</v>
      </c>
      <c r="D133" s="35" t="s">
        <v>15</v>
      </c>
      <c r="E133" s="31" t="s">
        <v>16</v>
      </c>
      <c r="F133" s="33" t="s">
        <v>138</v>
      </c>
      <c r="G133" s="33"/>
      <c r="H133" s="33">
        <v>1</v>
      </c>
      <c r="I133" s="53">
        <v>20350.75</v>
      </c>
      <c r="J133" s="55">
        <f t="shared" si="1"/>
        <v>20350.75</v>
      </c>
    </row>
    <row r="134" spans="2:10" ht="18" customHeight="1" x14ac:dyDescent="0.25">
      <c r="B134" s="43">
        <v>45735</v>
      </c>
      <c r="C134" s="32" t="s">
        <v>271</v>
      </c>
      <c r="D134" s="35" t="s">
        <v>60</v>
      </c>
      <c r="E134" s="31" t="s">
        <v>272</v>
      </c>
      <c r="F134" s="33" t="s">
        <v>273</v>
      </c>
      <c r="G134" s="33"/>
      <c r="H134" s="33">
        <v>1</v>
      </c>
      <c r="I134" s="53">
        <v>16219.57</v>
      </c>
      <c r="J134" s="55">
        <f t="shared" si="1"/>
        <v>16219.57</v>
      </c>
    </row>
    <row r="135" spans="2:10" ht="18" customHeight="1" x14ac:dyDescent="0.25">
      <c r="B135" s="43">
        <v>45736</v>
      </c>
      <c r="C135" s="32" t="s">
        <v>274</v>
      </c>
      <c r="D135" s="35" t="s">
        <v>36</v>
      </c>
      <c r="E135" s="31" t="s">
        <v>56</v>
      </c>
      <c r="F135" s="33" t="s">
        <v>84</v>
      </c>
      <c r="G135" s="33"/>
      <c r="H135" s="33">
        <v>3</v>
      </c>
      <c r="I135" s="53">
        <v>14750</v>
      </c>
      <c r="J135" s="55">
        <f t="shared" si="1"/>
        <v>44250</v>
      </c>
    </row>
    <row r="136" spans="2:10" ht="18" customHeight="1" x14ac:dyDescent="0.25">
      <c r="B136" s="43">
        <v>45736</v>
      </c>
      <c r="C136" s="32" t="s">
        <v>275</v>
      </c>
      <c r="D136" s="34" t="s">
        <v>276</v>
      </c>
      <c r="E136" s="31" t="s">
        <v>277</v>
      </c>
      <c r="F136" s="33" t="s">
        <v>124</v>
      </c>
      <c r="G136" s="33"/>
      <c r="H136" s="33">
        <v>1</v>
      </c>
      <c r="I136" s="53">
        <f>4406.78*1.18</f>
        <v>5200.000399999999</v>
      </c>
      <c r="J136" s="55">
        <f t="shared" ref="J136:J199" si="2">H136*I136</f>
        <v>5200.000399999999</v>
      </c>
    </row>
    <row r="137" spans="2:10" ht="18" customHeight="1" x14ac:dyDescent="0.25">
      <c r="B137" s="43">
        <v>45736</v>
      </c>
      <c r="C137" s="32" t="s">
        <v>275</v>
      </c>
      <c r="D137" s="34" t="s">
        <v>348</v>
      </c>
      <c r="E137" s="31" t="s">
        <v>278</v>
      </c>
      <c r="F137" s="33" t="s">
        <v>124</v>
      </c>
      <c r="G137" s="33" t="s">
        <v>279</v>
      </c>
      <c r="H137" s="33">
        <v>2</v>
      </c>
      <c r="I137" s="53">
        <f>478.81*1.18</f>
        <v>564.99579999999992</v>
      </c>
      <c r="J137" s="55">
        <f t="shared" si="2"/>
        <v>1129.9915999999998</v>
      </c>
    </row>
    <row r="138" spans="2:10" ht="18" customHeight="1" x14ac:dyDescent="0.25">
      <c r="B138" s="43">
        <v>45736</v>
      </c>
      <c r="C138" s="32" t="s">
        <v>280</v>
      </c>
      <c r="D138" s="34" t="s">
        <v>17</v>
      </c>
      <c r="E138" s="31" t="s">
        <v>67</v>
      </c>
      <c r="F138" s="33" t="s">
        <v>168</v>
      </c>
      <c r="G138" s="33"/>
      <c r="H138" s="33">
        <v>1</v>
      </c>
      <c r="I138" s="53">
        <v>42000</v>
      </c>
      <c r="J138" s="55">
        <f t="shared" si="2"/>
        <v>42000</v>
      </c>
    </row>
    <row r="139" spans="2:10" ht="18" customHeight="1" x14ac:dyDescent="0.25">
      <c r="B139" s="43">
        <v>45737</v>
      </c>
      <c r="C139" s="32" t="s">
        <v>281</v>
      </c>
      <c r="D139" s="34" t="s">
        <v>77</v>
      </c>
      <c r="E139" s="31" t="s">
        <v>282</v>
      </c>
      <c r="F139" s="33" t="s">
        <v>84</v>
      </c>
      <c r="G139" s="33"/>
      <c r="H139" s="33">
        <v>1</v>
      </c>
      <c r="I139" s="53">
        <v>30995</v>
      </c>
      <c r="J139" s="55">
        <f t="shared" si="2"/>
        <v>30995</v>
      </c>
    </row>
    <row r="140" spans="2:10" ht="18" customHeight="1" x14ac:dyDescent="0.25">
      <c r="B140" s="43">
        <v>45737</v>
      </c>
      <c r="C140" s="32" t="s">
        <v>283</v>
      </c>
      <c r="D140" s="34" t="s">
        <v>39</v>
      </c>
      <c r="E140" s="31" t="s">
        <v>284</v>
      </c>
      <c r="F140" s="33" t="s">
        <v>168</v>
      </c>
      <c r="G140" s="33"/>
      <c r="H140" s="33">
        <v>2</v>
      </c>
      <c r="I140" s="53">
        <v>8850</v>
      </c>
      <c r="J140" s="55">
        <f t="shared" si="2"/>
        <v>17700</v>
      </c>
    </row>
    <row r="141" spans="2:10" ht="18" customHeight="1" x14ac:dyDescent="0.25">
      <c r="B141" s="43">
        <v>45737</v>
      </c>
      <c r="C141" s="32" t="s">
        <v>285</v>
      </c>
      <c r="D141" s="34" t="s">
        <v>26</v>
      </c>
      <c r="E141" s="31" t="s">
        <v>27</v>
      </c>
      <c r="F141" s="33" t="s">
        <v>29</v>
      </c>
      <c r="G141" s="33" t="s">
        <v>131</v>
      </c>
      <c r="H141" s="33">
        <v>12</v>
      </c>
      <c r="I141" s="53">
        <v>2348.17</v>
      </c>
      <c r="J141" s="55">
        <f t="shared" si="2"/>
        <v>28178.04</v>
      </c>
    </row>
    <row r="142" spans="2:10" ht="18" customHeight="1" x14ac:dyDescent="0.25">
      <c r="B142" s="43">
        <v>45739</v>
      </c>
      <c r="C142" s="32" t="s">
        <v>286</v>
      </c>
      <c r="D142" s="35" t="s">
        <v>33</v>
      </c>
      <c r="E142" s="31" t="s">
        <v>34</v>
      </c>
      <c r="F142" s="33" t="s">
        <v>29</v>
      </c>
      <c r="G142" s="33" t="s">
        <v>32</v>
      </c>
      <c r="H142" s="33">
        <v>3</v>
      </c>
      <c r="I142" s="53">
        <v>8200</v>
      </c>
      <c r="J142" s="55">
        <f t="shared" si="2"/>
        <v>24600</v>
      </c>
    </row>
    <row r="143" spans="2:10" ht="18" customHeight="1" x14ac:dyDescent="0.25">
      <c r="B143" s="43">
        <v>45740</v>
      </c>
      <c r="C143" s="32" t="s">
        <v>287</v>
      </c>
      <c r="D143" s="34" t="s">
        <v>28</v>
      </c>
      <c r="E143" s="31" t="s">
        <v>288</v>
      </c>
      <c r="F143" s="33" t="s">
        <v>168</v>
      </c>
      <c r="G143" s="33"/>
      <c r="H143" s="33">
        <v>1</v>
      </c>
      <c r="I143" s="53">
        <v>7147.26</v>
      </c>
      <c r="J143" s="55">
        <f t="shared" si="2"/>
        <v>7147.26</v>
      </c>
    </row>
    <row r="144" spans="2:10" ht="18" customHeight="1" x14ac:dyDescent="0.25">
      <c r="B144" s="43">
        <v>45741</v>
      </c>
      <c r="C144" s="32" t="s">
        <v>289</v>
      </c>
      <c r="D144" s="34" t="s">
        <v>13</v>
      </c>
      <c r="E144" s="31" t="s">
        <v>547</v>
      </c>
      <c r="F144" s="33" t="s">
        <v>54</v>
      </c>
      <c r="G144" s="33"/>
      <c r="H144" s="33">
        <v>54</v>
      </c>
      <c r="I144" s="53">
        <v>5752.5</v>
      </c>
      <c r="J144" s="55">
        <f t="shared" si="2"/>
        <v>310635</v>
      </c>
    </row>
    <row r="145" spans="2:10" ht="18" customHeight="1" x14ac:dyDescent="0.25">
      <c r="B145" s="43">
        <v>45741</v>
      </c>
      <c r="C145" s="32" t="s">
        <v>289</v>
      </c>
      <c r="D145" s="34" t="s">
        <v>13</v>
      </c>
      <c r="E145" s="31" t="s">
        <v>548</v>
      </c>
      <c r="F145" s="33" t="s">
        <v>54</v>
      </c>
      <c r="G145" s="33"/>
      <c r="H145" s="33">
        <v>1</v>
      </c>
      <c r="I145" s="53">
        <v>8909</v>
      </c>
      <c r="J145" s="55">
        <f t="shared" si="2"/>
        <v>8909</v>
      </c>
    </row>
    <row r="146" spans="2:10" ht="18" customHeight="1" x14ac:dyDescent="0.25">
      <c r="B146" s="43">
        <v>45741</v>
      </c>
      <c r="C146" s="32" t="s">
        <v>290</v>
      </c>
      <c r="D146" s="34" t="s">
        <v>90</v>
      </c>
      <c r="E146" s="31" t="s">
        <v>291</v>
      </c>
      <c r="F146" s="33" t="s">
        <v>84</v>
      </c>
      <c r="G146" s="33"/>
      <c r="H146" s="33">
        <v>1</v>
      </c>
      <c r="I146" s="53">
        <v>9395</v>
      </c>
      <c r="J146" s="55">
        <f t="shared" si="2"/>
        <v>9395</v>
      </c>
    </row>
    <row r="147" spans="2:10" ht="18" customHeight="1" x14ac:dyDescent="0.25">
      <c r="B147" s="43">
        <v>45741</v>
      </c>
      <c r="C147" s="32" t="s">
        <v>292</v>
      </c>
      <c r="D147" s="34" t="s">
        <v>43</v>
      </c>
      <c r="E147" s="31" t="s">
        <v>44</v>
      </c>
      <c r="F147" s="33" t="s">
        <v>29</v>
      </c>
      <c r="G147" s="33" t="s">
        <v>95</v>
      </c>
      <c r="H147" s="33">
        <v>1</v>
      </c>
      <c r="I147" s="53">
        <v>25932.2</v>
      </c>
      <c r="J147" s="55">
        <f t="shared" si="2"/>
        <v>25932.2</v>
      </c>
    </row>
    <row r="148" spans="2:10" ht="18" customHeight="1" x14ac:dyDescent="0.25">
      <c r="B148" s="43">
        <v>45741</v>
      </c>
      <c r="C148" s="32" t="s">
        <v>293</v>
      </c>
      <c r="D148" s="34" t="s">
        <v>52</v>
      </c>
      <c r="E148" s="31" t="s">
        <v>69</v>
      </c>
      <c r="F148" s="33" t="s">
        <v>29</v>
      </c>
      <c r="G148" s="33" t="s">
        <v>32</v>
      </c>
      <c r="H148" s="33">
        <v>1</v>
      </c>
      <c r="I148" s="53">
        <v>57511.86</v>
      </c>
      <c r="J148" s="55">
        <f t="shared" si="2"/>
        <v>57511.86</v>
      </c>
    </row>
    <row r="149" spans="2:10" ht="18" customHeight="1" x14ac:dyDescent="0.25">
      <c r="B149" s="43">
        <v>45741</v>
      </c>
      <c r="C149" s="32" t="s">
        <v>292</v>
      </c>
      <c r="D149" s="35" t="s">
        <v>33</v>
      </c>
      <c r="E149" s="31" t="s">
        <v>34</v>
      </c>
      <c r="F149" s="33" t="s">
        <v>29</v>
      </c>
      <c r="G149" s="33" t="s">
        <v>32</v>
      </c>
      <c r="H149" s="33">
        <v>1</v>
      </c>
      <c r="I149" s="53">
        <v>9306.7800000000007</v>
      </c>
      <c r="J149" s="55">
        <f t="shared" si="2"/>
        <v>9306.7800000000007</v>
      </c>
    </row>
    <row r="150" spans="2:10" ht="18" customHeight="1" x14ac:dyDescent="0.25">
      <c r="B150" s="43">
        <v>45741</v>
      </c>
      <c r="C150" s="32" t="s">
        <v>293</v>
      </c>
      <c r="D150" s="35" t="s">
        <v>33</v>
      </c>
      <c r="E150" s="31" t="s">
        <v>34</v>
      </c>
      <c r="F150" s="33" t="s">
        <v>29</v>
      </c>
      <c r="G150" s="33" t="s">
        <v>32</v>
      </c>
      <c r="H150" s="33">
        <v>3</v>
      </c>
      <c r="I150" s="53">
        <v>9681.36</v>
      </c>
      <c r="J150" s="55">
        <f t="shared" si="2"/>
        <v>29044.080000000002</v>
      </c>
    </row>
    <row r="151" spans="2:10" ht="18" customHeight="1" x14ac:dyDescent="0.25">
      <c r="B151" s="43">
        <v>45741</v>
      </c>
      <c r="C151" s="32" t="s">
        <v>293</v>
      </c>
      <c r="D151" s="34" t="s">
        <v>26</v>
      </c>
      <c r="E151" s="31" t="s">
        <v>27</v>
      </c>
      <c r="F151" s="33" t="s">
        <v>29</v>
      </c>
      <c r="G151" s="33" t="s">
        <v>91</v>
      </c>
      <c r="H151" s="33">
        <v>2</v>
      </c>
      <c r="I151" s="53">
        <v>2679.66</v>
      </c>
      <c r="J151" s="55">
        <f t="shared" si="2"/>
        <v>5359.32</v>
      </c>
    </row>
    <row r="152" spans="2:10" ht="18" customHeight="1" x14ac:dyDescent="0.25">
      <c r="B152" s="43">
        <v>45742</v>
      </c>
      <c r="C152" s="32" t="s">
        <v>294</v>
      </c>
      <c r="D152" s="34" t="s">
        <v>90</v>
      </c>
      <c r="E152" s="31" t="s">
        <v>295</v>
      </c>
      <c r="F152" s="33" t="s">
        <v>84</v>
      </c>
      <c r="G152" s="33"/>
      <c r="H152" s="33">
        <v>1</v>
      </c>
      <c r="I152" s="53">
        <v>7889.15</v>
      </c>
      <c r="J152" s="55">
        <f t="shared" si="2"/>
        <v>7889.15</v>
      </c>
    </row>
    <row r="153" spans="2:10" ht="18" customHeight="1" x14ac:dyDescent="0.25">
      <c r="B153" s="43">
        <v>45742</v>
      </c>
      <c r="C153" s="32" t="s">
        <v>294</v>
      </c>
      <c r="D153" s="34">
        <v>50333</v>
      </c>
      <c r="E153" s="31" t="s">
        <v>296</v>
      </c>
      <c r="F153" s="33" t="s">
        <v>84</v>
      </c>
      <c r="G153" s="33"/>
      <c r="H153" s="33">
        <v>3</v>
      </c>
      <c r="I153" s="53">
        <v>9611.08</v>
      </c>
      <c r="J153" s="55">
        <f t="shared" si="2"/>
        <v>28833.239999999998</v>
      </c>
    </row>
    <row r="154" spans="2:10" ht="18" customHeight="1" x14ac:dyDescent="0.25">
      <c r="B154" s="43">
        <v>45742</v>
      </c>
      <c r="C154" s="32" t="s">
        <v>297</v>
      </c>
      <c r="D154" s="34" t="s">
        <v>161</v>
      </c>
      <c r="E154" s="31" t="s">
        <v>162</v>
      </c>
      <c r="F154" s="33" t="s">
        <v>70</v>
      </c>
      <c r="G154" s="33"/>
      <c r="H154" s="33">
        <v>6</v>
      </c>
      <c r="I154" s="53">
        <v>1593</v>
      </c>
      <c r="J154" s="55">
        <f t="shared" si="2"/>
        <v>9558</v>
      </c>
    </row>
    <row r="155" spans="2:10" ht="18" customHeight="1" x14ac:dyDescent="0.25">
      <c r="B155" s="43">
        <v>45742</v>
      </c>
      <c r="C155" s="32" t="s">
        <v>297</v>
      </c>
      <c r="D155" s="34" t="s">
        <v>161</v>
      </c>
      <c r="E155" s="31" t="s">
        <v>298</v>
      </c>
      <c r="F155" s="33" t="s">
        <v>70</v>
      </c>
      <c r="G155" s="33"/>
      <c r="H155" s="33">
        <v>3</v>
      </c>
      <c r="I155" s="53">
        <v>5894.1</v>
      </c>
      <c r="J155" s="55">
        <f t="shared" si="2"/>
        <v>17682.300000000003</v>
      </c>
    </row>
    <row r="156" spans="2:10" ht="18" customHeight="1" x14ac:dyDescent="0.25">
      <c r="B156" s="43">
        <v>45742</v>
      </c>
      <c r="C156" s="32" t="s">
        <v>299</v>
      </c>
      <c r="D156" s="34" t="s">
        <v>52</v>
      </c>
      <c r="E156" s="31" t="s">
        <v>69</v>
      </c>
      <c r="F156" s="33" t="s">
        <v>70</v>
      </c>
      <c r="G156" s="33" t="s">
        <v>95</v>
      </c>
      <c r="H156" s="33">
        <v>1</v>
      </c>
      <c r="I156" s="53">
        <v>29030</v>
      </c>
      <c r="J156" s="55">
        <f t="shared" si="2"/>
        <v>29030</v>
      </c>
    </row>
    <row r="157" spans="2:10" ht="18" customHeight="1" x14ac:dyDescent="0.25">
      <c r="B157" s="43">
        <v>45742</v>
      </c>
      <c r="C157" s="32" t="s">
        <v>300</v>
      </c>
      <c r="D157" s="34" t="s">
        <v>28</v>
      </c>
      <c r="E157" s="31" t="s">
        <v>288</v>
      </c>
      <c r="F157" s="33" t="s">
        <v>121</v>
      </c>
      <c r="G157" s="33"/>
      <c r="H157" s="33">
        <v>1</v>
      </c>
      <c r="I157" s="53">
        <v>16101.93</v>
      </c>
      <c r="J157" s="55">
        <f t="shared" si="2"/>
        <v>16101.93</v>
      </c>
    </row>
    <row r="158" spans="2:10" ht="18" customHeight="1" x14ac:dyDescent="0.25">
      <c r="B158" s="43">
        <v>45742</v>
      </c>
      <c r="C158" s="32" t="s">
        <v>300</v>
      </c>
      <c r="D158" s="34" t="s">
        <v>28</v>
      </c>
      <c r="E158" s="31" t="s">
        <v>288</v>
      </c>
      <c r="F158" s="33" t="s">
        <v>121</v>
      </c>
      <c r="G158" s="33"/>
      <c r="H158" s="33">
        <v>1</v>
      </c>
      <c r="I158" s="53">
        <v>8708.51</v>
      </c>
      <c r="J158" s="55">
        <f t="shared" si="2"/>
        <v>8708.51</v>
      </c>
    </row>
    <row r="159" spans="2:10" ht="18" customHeight="1" x14ac:dyDescent="0.25">
      <c r="B159" s="43">
        <v>45742</v>
      </c>
      <c r="C159" s="32" t="s">
        <v>300</v>
      </c>
      <c r="D159" s="34" t="s">
        <v>49</v>
      </c>
      <c r="E159" s="31" t="s">
        <v>50</v>
      </c>
      <c r="F159" s="33" t="s">
        <v>121</v>
      </c>
      <c r="G159" s="33" t="s">
        <v>51</v>
      </c>
      <c r="H159" s="33">
        <v>2</v>
      </c>
      <c r="I159" s="53">
        <v>94518</v>
      </c>
      <c r="J159" s="55">
        <f t="shared" si="2"/>
        <v>189036</v>
      </c>
    </row>
    <row r="160" spans="2:10" ht="18" customHeight="1" x14ac:dyDescent="0.25">
      <c r="B160" s="43">
        <v>45742</v>
      </c>
      <c r="C160" s="32" t="s">
        <v>301</v>
      </c>
      <c r="D160" s="35" t="s">
        <v>15</v>
      </c>
      <c r="E160" s="31" t="s">
        <v>16</v>
      </c>
      <c r="F160" s="33" t="s">
        <v>84</v>
      </c>
      <c r="G160" s="33"/>
      <c r="H160" s="33">
        <v>6</v>
      </c>
      <c r="I160" s="53">
        <v>11564</v>
      </c>
      <c r="J160" s="55">
        <f t="shared" si="2"/>
        <v>69384</v>
      </c>
    </row>
    <row r="161" spans="2:10" ht="18" customHeight="1" x14ac:dyDescent="0.25">
      <c r="B161" s="43">
        <v>45742</v>
      </c>
      <c r="C161" s="32" t="s">
        <v>297</v>
      </c>
      <c r="D161" s="35" t="s">
        <v>15</v>
      </c>
      <c r="E161" s="31" t="s">
        <v>16</v>
      </c>
      <c r="F161" s="33" t="s">
        <v>70</v>
      </c>
      <c r="G161" s="33"/>
      <c r="H161" s="33">
        <v>1</v>
      </c>
      <c r="I161" s="53">
        <v>27140</v>
      </c>
      <c r="J161" s="55">
        <f t="shared" si="2"/>
        <v>27140</v>
      </c>
    </row>
    <row r="162" spans="2:10" ht="18" customHeight="1" x14ac:dyDescent="0.25">
      <c r="B162" s="43">
        <v>45742</v>
      </c>
      <c r="C162" s="32" t="s">
        <v>302</v>
      </c>
      <c r="D162" s="34" t="s">
        <v>178</v>
      </c>
      <c r="E162" s="31" t="s">
        <v>248</v>
      </c>
      <c r="F162" s="33" t="s">
        <v>8</v>
      </c>
      <c r="G162" s="33"/>
      <c r="H162" s="33">
        <v>1</v>
      </c>
      <c r="I162" s="53">
        <v>16350</v>
      </c>
      <c r="J162" s="55">
        <f t="shared" si="2"/>
        <v>16350</v>
      </c>
    </row>
    <row r="163" spans="2:10" ht="18" customHeight="1" x14ac:dyDescent="0.25">
      <c r="B163" s="43">
        <v>45742</v>
      </c>
      <c r="C163" s="32" t="s">
        <v>297</v>
      </c>
      <c r="D163" s="34" t="s">
        <v>142</v>
      </c>
      <c r="E163" s="31" t="s">
        <v>303</v>
      </c>
      <c r="F163" s="33" t="s">
        <v>70</v>
      </c>
      <c r="G163" s="33"/>
      <c r="H163" s="33">
        <v>8</v>
      </c>
      <c r="I163" s="53">
        <v>3298.1</v>
      </c>
      <c r="J163" s="55">
        <f t="shared" si="2"/>
        <v>26384.799999999999</v>
      </c>
    </row>
    <row r="164" spans="2:10" ht="18" customHeight="1" x14ac:dyDescent="0.25">
      <c r="B164" s="43">
        <v>45743</v>
      </c>
      <c r="C164" s="32" t="s">
        <v>304</v>
      </c>
      <c r="D164" s="34" t="s">
        <v>185</v>
      </c>
      <c r="E164" s="31" t="s">
        <v>236</v>
      </c>
      <c r="F164" s="33" t="s">
        <v>8</v>
      </c>
      <c r="G164" s="33"/>
      <c r="H164" s="33">
        <v>1</v>
      </c>
      <c r="I164" s="53">
        <v>47100</v>
      </c>
      <c r="J164" s="55">
        <f t="shared" si="2"/>
        <v>47100</v>
      </c>
    </row>
    <row r="165" spans="2:10" ht="18" customHeight="1" x14ac:dyDescent="0.25">
      <c r="B165" s="43">
        <v>45743</v>
      </c>
      <c r="C165" s="32" t="s">
        <v>305</v>
      </c>
      <c r="D165" s="34" t="s">
        <v>43</v>
      </c>
      <c r="E165" s="31" t="s">
        <v>44</v>
      </c>
      <c r="F165" s="33" t="s">
        <v>70</v>
      </c>
      <c r="G165" s="33" t="s">
        <v>51</v>
      </c>
      <c r="H165" s="33">
        <v>1</v>
      </c>
      <c r="I165" s="53">
        <v>18700</v>
      </c>
      <c r="J165" s="55">
        <f t="shared" si="2"/>
        <v>18700</v>
      </c>
    </row>
    <row r="166" spans="2:10" ht="18" customHeight="1" x14ac:dyDescent="0.25">
      <c r="B166" s="43">
        <v>45743</v>
      </c>
      <c r="C166" s="32" t="s">
        <v>305</v>
      </c>
      <c r="D166" s="34" t="s">
        <v>43</v>
      </c>
      <c r="E166" s="31" t="s">
        <v>44</v>
      </c>
      <c r="F166" s="33" t="s">
        <v>70</v>
      </c>
      <c r="G166" s="33" t="s">
        <v>51</v>
      </c>
      <c r="H166" s="33">
        <v>1</v>
      </c>
      <c r="I166" s="53">
        <v>18700</v>
      </c>
      <c r="J166" s="55">
        <f t="shared" si="2"/>
        <v>18700</v>
      </c>
    </row>
    <row r="167" spans="2:10" ht="18" customHeight="1" x14ac:dyDescent="0.25">
      <c r="B167" s="43">
        <v>45743</v>
      </c>
      <c r="C167" s="32" t="s">
        <v>306</v>
      </c>
      <c r="D167" s="34" t="s">
        <v>28</v>
      </c>
      <c r="E167" s="31" t="s">
        <v>288</v>
      </c>
      <c r="F167" s="33" t="s">
        <v>8</v>
      </c>
      <c r="G167" s="33" t="s">
        <v>307</v>
      </c>
      <c r="H167" s="33">
        <v>7</v>
      </c>
      <c r="I167" s="53">
        <v>17000</v>
      </c>
      <c r="J167" s="55">
        <f t="shared" si="2"/>
        <v>119000</v>
      </c>
    </row>
    <row r="168" spans="2:10" ht="18" customHeight="1" x14ac:dyDescent="0.25">
      <c r="B168" s="43">
        <v>45743</v>
      </c>
      <c r="C168" s="32" t="s">
        <v>308</v>
      </c>
      <c r="D168" s="34" t="s">
        <v>63</v>
      </c>
      <c r="E168" s="31" t="s">
        <v>224</v>
      </c>
      <c r="F168" s="33" t="s">
        <v>8</v>
      </c>
      <c r="G168" s="33"/>
      <c r="H168" s="33">
        <v>6</v>
      </c>
      <c r="I168" s="53">
        <v>18623.27</v>
      </c>
      <c r="J168" s="55">
        <f t="shared" si="2"/>
        <v>111739.62</v>
      </c>
    </row>
    <row r="169" spans="2:10" ht="18" customHeight="1" x14ac:dyDescent="0.25">
      <c r="B169" s="43">
        <v>45744</v>
      </c>
      <c r="C169" s="32" t="s">
        <v>299</v>
      </c>
      <c r="D169" s="34" t="s">
        <v>52</v>
      </c>
      <c r="E169" s="31" t="s">
        <v>69</v>
      </c>
      <c r="F169" s="33" t="s">
        <v>70</v>
      </c>
      <c r="G169" s="33" t="s">
        <v>95</v>
      </c>
      <c r="H169" s="33">
        <v>1</v>
      </c>
      <c r="I169" s="53">
        <v>29030</v>
      </c>
      <c r="J169" s="55">
        <f t="shared" si="2"/>
        <v>29030</v>
      </c>
    </row>
    <row r="170" spans="2:10" ht="18" customHeight="1" x14ac:dyDescent="0.25">
      <c r="B170" s="43">
        <v>45747</v>
      </c>
      <c r="C170" s="32" t="s">
        <v>309</v>
      </c>
      <c r="D170" s="34" t="s">
        <v>61</v>
      </c>
      <c r="E170" s="31" t="s">
        <v>62</v>
      </c>
      <c r="F170" s="33" t="s">
        <v>29</v>
      </c>
      <c r="G170" s="33" t="s">
        <v>72</v>
      </c>
      <c r="H170" s="33">
        <v>1</v>
      </c>
      <c r="I170" s="53">
        <v>101103</v>
      </c>
      <c r="J170" s="55">
        <f t="shared" si="2"/>
        <v>101103</v>
      </c>
    </row>
    <row r="171" spans="2:10" ht="18" customHeight="1" x14ac:dyDescent="0.25">
      <c r="B171" s="43">
        <v>45747</v>
      </c>
      <c r="C171" s="32" t="s">
        <v>310</v>
      </c>
      <c r="D171" s="35" t="s">
        <v>36</v>
      </c>
      <c r="E171" s="31" t="s">
        <v>56</v>
      </c>
      <c r="F171" s="33" t="s">
        <v>528</v>
      </c>
      <c r="G171" s="33"/>
      <c r="H171" s="33">
        <v>7</v>
      </c>
      <c r="I171" s="53">
        <v>6476.43</v>
      </c>
      <c r="J171" s="55">
        <f t="shared" si="2"/>
        <v>45335.01</v>
      </c>
    </row>
    <row r="172" spans="2:10" ht="18" customHeight="1" x14ac:dyDescent="0.25">
      <c r="B172" s="43">
        <v>45747</v>
      </c>
      <c r="C172" s="32" t="s">
        <v>310</v>
      </c>
      <c r="D172" s="35" t="s">
        <v>24</v>
      </c>
      <c r="E172" s="31" t="s">
        <v>35</v>
      </c>
      <c r="F172" s="33" t="s">
        <v>528</v>
      </c>
      <c r="G172" s="33"/>
      <c r="H172" s="33">
        <v>4</v>
      </c>
      <c r="I172" s="53">
        <v>12684.75</v>
      </c>
      <c r="J172" s="55">
        <f t="shared" si="2"/>
        <v>50739</v>
      </c>
    </row>
    <row r="173" spans="2:10" ht="18" customHeight="1" x14ac:dyDescent="0.25">
      <c r="B173" s="43">
        <v>45747</v>
      </c>
      <c r="C173" s="32" t="s">
        <v>311</v>
      </c>
      <c r="D173" s="35" t="s">
        <v>24</v>
      </c>
      <c r="E173" s="31" t="s">
        <v>35</v>
      </c>
      <c r="F173" s="33" t="s">
        <v>168</v>
      </c>
      <c r="G173" s="33"/>
      <c r="H173" s="33">
        <v>1</v>
      </c>
      <c r="I173" s="53">
        <v>11685</v>
      </c>
      <c r="J173" s="55">
        <f t="shared" si="2"/>
        <v>11685</v>
      </c>
    </row>
    <row r="174" spans="2:10" ht="18" customHeight="1" x14ac:dyDescent="0.25">
      <c r="B174" s="43">
        <v>45747</v>
      </c>
      <c r="C174" s="32" t="s">
        <v>312</v>
      </c>
      <c r="D174" s="34" t="s">
        <v>81</v>
      </c>
      <c r="E174" s="31" t="s">
        <v>313</v>
      </c>
      <c r="F174" s="33" t="s">
        <v>532</v>
      </c>
      <c r="G174" s="33"/>
      <c r="H174" s="33">
        <v>1</v>
      </c>
      <c r="I174" s="53">
        <v>34856.26</v>
      </c>
      <c r="J174" s="55">
        <f t="shared" si="2"/>
        <v>34856.26</v>
      </c>
    </row>
    <row r="175" spans="2:10" ht="18" customHeight="1" x14ac:dyDescent="0.25">
      <c r="B175" s="43">
        <v>45747</v>
      </c>
      <c r="C175" s="32" t="s">
        <v>312</v>
      </c>
      <c r="D175" s="34" t="s">
        <v>81</v>
      </c>
      <c r="E175" s="31" t="s">
        <v>313</v>
      </c>
      <c r="F175" s="33" t="s">
        <v>532</v>
      </c>
      <c r="G175" s="33"/>
      <c r="H175" s="33">
        <v>1</v>
      </c>
      <c r="I175" s="53">
        <v>34856.26</v>
      </c>
      <c r="J175" s="55">
        <f t="shared" si="2"/>
        <v>34856.26</v>
      </c>
    </row>
    <row r="176" spans="2:10" ht="18" customHeight="1" x14ac:dyDescent="0.25">
      <c r="B176" s="43">
        <v>45747</v>
      </c>
      <c r="C176" s="32" t="s">
        <v>314</v>
      </c>
      <c r="D176" s="35" t="s">
        <v>30</v>
      </c>
      <c r="E176" s="31" t="s">
        <v>31</v>
      </c>
      <c r="F176" s="33" t="s">
        <v>168</v>
      </c>
      <c r="G176" s="33"/>
      <c r="H176" s="33">
        <v>1</v>
      </c>
      <c r="I176" s="53">
        <v>5400</v>
      </c>
      <c r="J176" s="55">
        <f t="shared" si="2"/>
        <v>5400</v>
      </c>
    </row>
    <row r="177" spans="2:10" ht="18" customHeight="1" x14ac:dyDescent="0.25">
      <c r="B177" s="43">
        <v>45747</v>
      </c>
      <c r="C177" s="32" t="s">
        <v>310</v>
      </c>
      <c r="D177" s="34" t="s">
        <v>41</v>
      </c>
      <c r="E177" s="31" t="s">
        <v>103</v>
      </c>
      <c r="F177" s="33" t="s">
        <v>528</v>
      </c>
      <c r="G177" s="33"/>
      <c r="H177" s="33">
        <v>1</v>
      </c>
      <c r="I177" s="53">
        <v>9517.2900000000009</v>
      </c>
      <c r="J177" s="55">
        <f t="shared" si="2"/>
        <v>9517.2900000000009</v>
      </c>
    </row>
    <row r="178" spans="2:10" ht="18" customHeight="1" x14ac:dyDescent="0.25">
      <c r="B178" s="43">
        <v>45747</v>
      </c>
      <c r="C178" s="32" t="s">
        <v>310</v>
      </c>
      <c r="D178" s="34" t="s">
        <v>41</v>
      </c>
      <c r="E178" s="31" t="s">
        <v>103</v>
      </c>
      <c r="F178" s="33" t="s">
        <v>528</v>
      </c>
      <c r="G178" s="33"/>
      <c r="H178" s="33">
        <v>1</v>
      </c>
      <c r="I178" s="53">
        <v>9517.2900000000009</v>
      </c>
      <c r="J178" s="55">
        <f t="shared" si="2"/>
        <v>9517.2900000000009</v>
      </c>
    </row>
    <row r="179" spans="2:10" ht="18" customHeight="1" x14ac:dyDescent="0.25">
      <c r="B179" s="43">
        <v>45747</v>
      </c>
      <c r="C179" s="32" t="s">
        <v>310</v>
      </c>
      <c r="D179" s="34" t="s">
        <v>43</v>
      </c>
      <c r="E179" s="31" t="s">
        <v>96</v>
      </c>
      <c r="F179" s="33" t="s">
        <v>528</v>
      </c>
      <c r="G179" s="33"/>
      <c r="H179" s="33">
        <v>8</v>
      </c>
      <c r="I179" s="53">
        <v>13656.43</v>
      </c>
      <c r="J179" s="55">
        <f t="shared" si="2"/>
        <v>109251.44</v>
      </c>
    </row>
    <row r="180" spans="2:10" ht="18" customHeight="1" x14ac:dyDescent="0.25">
      <c r="B180" s="43">
        <v>45747</v>
      </c>
      <c r="C180" s="32" t="s">
        <v>315</v>
      </c>
      <c r="D180" s="34" t="s">
        <v>52</v>
      </c>
      <c r="E180" s="31" t="s">
        <v>69</v>
      </c>
      <c r="F180" s="33" t="s">
        <v>29</v>
      </c>
      <c r="G180" s="33" t="s">
        <v>32</v>
      </c>
      <c r="H180" s="33">
        <v>1</v>
      </c>
      <c r="I180" s="53">
        <v>68440</v>
      </c>
      <c r="J180" s="55">
        <f t="shared" si="2"/>
        <v>68440</v>
      </c>
    </row>
    <row r="181" spans="2:10" ht="18" customHeight="1" x14ac:dyDescent="0.25">
      <c r="B181" s="43">
        <v>45747</v>
      </c>
      <c r="C181" s="32" t="s">
        <v>312</v>
      </c>
      <c r="D181" s="34" t="s">
        <v>316</v>
      </c>
      <c r="E181" s="31" t="s">
        <v>317</v>
      </c>
      <c r="F181" s="33" t="s">
        <v>532</v>
      </c>
      <c r="G181" s="33"/>
      <c r="H181" s="33">
        <v>2</v>
      </c>
      <c r="I181" s="53">
        <v>2206.11</v>
      </c>
      <c r="J181" s="55">
        <f t="shared" si="2"/>
        <v>4412.22</v>
      </c>
    </row>
    <row r="182" spans="2:10" ht="18" customHeight="1" x14ac:dyDescent="0.25">
      <c r="B182" s="43">
        <v>45747</v>
      </c>
      <c r="C182" s="32" t="s">
        <v>312</v>
      </c>
      <c r="D182" s="34" t="s">
        <v>541</v>
      </c>
      <c r="E182" s="31" t="s">
        <v>540</v>
      </c>
      <c r="F182" s="33" t="s">
        <v>532</v>
      </c>
      <c r="G182" s="33" t="s">
        <v>539</v>
      </c>
      <c r="H182" s="33">
        <v>8</v>
      </c>
      <c r="I182" s="53">
        <v>16684.73</v>
      </c>
      <c r="J182" s="55">
        <f t="shared" si="2"/>
        <v>133477.84</v>
      </c>
    </row>
    <row r="183" spans="2:10" ht="18" customHeight="1" x14ac:dyDescent="0.25">
      <c r="B183" s="43">
        <v>45747</v>
      </c>
      <c r="C183" s="32" t="s">
        <v>318</v>
      </c>
      <c r="D183" s="34" t="s">
        <v>26</v>
      </c>
      <c r="E183" s="31" t="s">
        <v>27</v>
      </c>
      <c r="F183" s="33" t="s">
        <v>532</v>
      </c>
      <c r="G183" s="33" t="s">
        <v>131</v>
      </c>
      <c r="H183" s="33">
        <v>12</v>
      </c>
      <c r="I183" s="53">
        <v>5540.1</v>
      </c>
      <c r="J183" s="55">
        <f t="shared" si="2"/>
        <v>66481.200000000012</v>
      </c>
    </row>
    <row r="184" spans="2:10" ht="18" customHeight="1" x14ac:dyDescent="0.25">
      <c r="B184" s="43">
        <v>45748</v>
      </c>
      <c r="C184" s="32" t="s">
        <v>319</v>
      </c>
      <c r="D184" s="34" t="s">
        <v>61</v>
      </c>
      <c r="E184" s="31" t="s">
        <v>62</v>
      </c>
      <c r="F184" s="33" t="s">
        <v>532</v>
      </c>
      <c r="G184" s="33"/>
      <c r="H184" s="33">
        <v>1</v>
      </c>
      <c r="I184" s="53">
        <v>59000</v>
      </c>
      <c r="J184" s="55">
        <f t="shared" si="2"/>
        <v>59000</v>
      </c>
    </row>
    <row r="185" spans="2:10" ht="18" customHeight="1" x14ac:dyDescent="0.25">
      <c r="B185" s="43">
        <v>45749</v>
      </c>
      <c r="C185" s="32" t="s">
        <v>320</v>
      </c>
      <c r="D185" s="35" t="s">
        <v>20</v>
      </c>
      <c r="E185" s="31" t="s">
        <v>21</v>
      </c>
      <c r="F185" s="33" t="s">
        <v>84</v>
      </c>
      <c r="G185" s="33" t="s">
        <v>321</v>
      </c>
      <c r="H185" s="33">
        <v>1</v>
      </c>
      <c r="I185" s="53">
        <v>17281.87</v>
      </c>
      <c r="J185" s="55">
        <f t="shared" si="2"/>
        <v>17281.87</v>
      </c>
    </row>
    <row r="186" spans="2:10" ht="18" customHeight="1" x14ac:dyDescent="0.25">
      <c r="B186" s="43">
        <v>45749</v>
      </c>
      <c r="C186" s="32" t="s">
        <v>320</v>
      </c>
      <c r="D186" s="35" t="s">
        <v>20</v>
      </c>
      <c r="E186" s="31" t="s">
        <v>21</v>
      </c>
      <c r="F186" s="33" t="s">
        <v>84</v>
      </c>
      <c r="G186" s="33" t="s">
        <v>321</v>
      </c>
      <c r="H186" s="33">
        <v>1</v>
      </c>
      <c r="I186" s="53">
        <v>17281.87</v>
      </c>
      <c r="J186" s="55">
        <f t="shared" si="2"/>
        <v>17281.87</v>
      </c>
    </row>
    <row r="187" spans="2:10" ht="18" customHeight="1" x14ac:dyDescent="0.25">
      <c r="B187" s="43">
        <v>45749</v>
      </c>
      <c r="C187" s="32" t="s">
        <v>322</v>
      </c>
      <c r="D187" s="34" t="s">
        <v>323</v>
      </c>
      <c r="E187" s="31" t="s">
        <v>75</v>
      </c>
      <c r="F187" s="33" t="s">
        <v>8</v>
      </c>
      <c r="G187" s="33"/>
      <c r="H187" s="33">
        <v>1</v>
      </c>
      <c r="I187" s="53">
        <v>4500</v>
      </c>
      <c r="J187" s="55">
        <f t="shared" si="2"/>
        <v>4500</v>
      </c>
    </row>
    <row r="188" spans="2:10" ht="18" customHeight="1" x14ac:dyDescent="0.25">
      <c r="B188" s="43">
        <v>45749</v>
      </c>
      <c r="C188" s="32" t="s">
        <v>324</v>
      </c>
      <c r="D188" s="34" t="s">
        <v>17</v>
      </c>
      <c r="E188" s="31" t="s">
        <v>18</v>
      </c>
      <c r="F188" s="33" t="s">
        <v>138</v>
      </c>
      <c r="G188" s="33" t="s">
        <v>321</v>
      </c>
      <c r="H188" s="33">
        <v>1</v>
      </c>
      <c r="I188" s="53">
        <v>20663.5</v>
      </c>
      <c r="J188" s="55">
        <f t="shared" si="2"/>
        <v>20663.5</v>
      </c>
    </row>
    <row r="189" spans="2:10" ht="18" customHeight="1" x14ac:dyDescent="0.25">
      <c r="B189" s="43">
        <v>45749</v>
      </c>
      <c r="C189" s="32" t="s">
        <v>325</v>
      </c>
      <c r="D189" s="34" t="s">
        <v>63</v>
      </c>
      <c r="E189" s="31" t="s">
        <v>224</v>
      </c>
      <c r="F189" s="33" t="s">
        <v>168</v>
      </c>
      <c r="G189" s="33"/>
      <c r="H189" s="33">
        <v>11</v>
      </c>
      <c r="I189" s="53">
        <v>6900</v>
      </c>
      <c r="J189" s="55">
        <f t="shared" si="2"/>
        <v>75900</v>
      </c>
    </row>
    <row r="190" spans="2:10" ht="18" customHeight="1" x14ac:dyDescent="0.25">
      <c r="B190" s="43">
        <v>45749</v>
      </c>
      <c r="C190" s="32" t="s">
        <v>326</v>
      </c>
      <c r="D190" s="34" t="s">
        <v>327</v>
      </c>
      <c r="E190" s="31" t="s">
        <v>85</v>
      </c>
      <c r="F190" s="33" t="s">
        <v>532</v>
      </c>
      <c r="G190" s="33" t="s">
        <v>328</v>
      </c>
      <c r="H190" s="33">
        <v>1</v>
      </c>
      <c r="I190" s="53">
        <v>44799.66</v>
      </c>
      <c r="J190" s="55">
        <f t="shared" si="2"/>
        <v>44799.66</v>
      </c>
    </row>
    <row r="191" spans="2:10" ht="18" customHeight="1" x14ac:dyDescent="0.25">
      <c r="B191" s="43">
        <v>45749</v>
      </c>
      <c r="C191" s="32" t="s">
        <v>322</v>
      </c>
      <c r="D191" s="34" t="s">
        <v>178</v>
      </c>
      <c r="E191" s="31" t="s">
        <v>248</v>
      </c>
      <c r="F191" s="33" t="s">
        <v>8</v>
      </c>
      <c r="G191" s="33"/>
      <c r="H191" s="33">
        <v>1</v>
      </c>
      <c r="I191" s="53">
        <v>8500</v>
      </c>
      <c r="J191" s="55">
        <f t="shared" si="2"/>
        <v>8500</v>
      </c>
    </row>
    <row r="192" spans="2:10" ht="18" customHeight="1" x14ac:dyDescent="0.25">
      <c r="B192" s="43">
        <v>45750</v>
      </c>
      <c r="C192" s="32" t="s">
        <v>329</v>
      </c>
      <c r="D192" s="34" t="s">
        <v>13</v>
      </c>
      <c r="E192" s="31" t="s">
        <v>19</v>
      </c>
      <c r="F192" s="33" t="s">
        <v>533</v>
      </c>
      <c r="G192" s="33"/>
      <c r="H192" s="33">
        <v>1</v>
      </c>
      <c r="I192" s="53">
        <v>7515</v>
      </c>
      <c r="J192" s="55">
        <f t="shared" si="2"/>
        <v>7515</v>
      </c>
    </row>
    <row r="193" spans="2:10" ht="18" customHeight="1" x14ac:dyDescent="0.25">
      <c r="B193" s="44">
        <v>45750</v>
      </c>
      <c r="C193" s="32" t="s">
        <v>330</v>
      </c>
      <c r="D193" s="35" t="s">
        <v>187</v>
      </c>
      <c r="E193" s="31" t="s">
        <v>188</v>
      </c>
      <c r="F193" s="33" t="s">
        <v>138</v>
      </c>
      <c r="G193" s="33"/>
      <c r="H193" s="33">
        <v>2</v>
      </c>
      <c r="I193" s="53">
        <v>7461.38</v>
      </c>
      <c r="J193" s="55">
        <f t="shared" si="2"/>
        <v>14922.76</v>
      </c>
    </row>
    <row r="194" spans="2:10" ht="18" customHeight="1" x14ac:dyDescent="0.25">
      <c r="B194" s="43">
        <v>45750</v>
      </c>
      <c r="C194" s="32" t="s">
        <v>329</v>
      </c>
      <c r="D194" s="34" t="s">
        <v>17</v>
      </c>
      <c r="E194" s="31" t="s">
        <v>331</v>
      </c>
      <c r="F194" s="33" t="s">
        <v>533</v>
      </c>
      <c r="G194" s="33"/>
      <c r="H194" s="33">
        <v>3</v>
      </c>
      <c r="I194" s="53">
        <v>17495</v>
      </c>
      <c r="J194" s="55">
        <f t="shared" si="2"/>
        <v>52485</v>
      </c>
    </row>
    <row r="195" spans="2:10" ht="18" customHeight="1" x14ac:dyDescent="0.25">
      <c r="B195" s="44">
        <v>45750</v>
      </c>
      <c r="C195" s="32" t="s">
        <v>332</v>
      </c>
      <c r="D195" s="34" t="s">
        <v>333</v>
      </c>
      <c r="E195" s="31" t="s">
        <v>334</v>
      </c>
      <c r="F195" s="33" t="s">
        <v>138</v>
      </c>
      <c r="G195" s="33" t="s">
        <v>335</v>
      </c>
      <c r="H195" s="33">
        <v>6</v>
      </c>
      <c r="I195" s="53">
        <v>28674</v>
      </c>
      <c r="J195" s="55">
        <f t="shared" si="2"/>
        <v>172044</v>
      </c>
    </row>
    <row r="196" spans="2:10" ht="18" customHeight="1" x14ac:dyDescent="0.25">
      <c r="B196" s="43">
        <v>45750</v>
      </c>
      <c r="C196" s="32" t="s">
        <v>336</v>
      </c>
      <c r="D196" s="34" t="s">
        <v>337</v>
      </c>
      <c r="E196" s="31" t="s">
        <v>338</v>
      </c>
      <c r="F196" s="33" t="s">
        <v>523</v>
      </c>
      <c r="G196" s="33"/>
      <c r="H196" s="33">
        <v>1</v>
      </c>
      <c r="I196" s="53">
        <v>616216</v>
      </c>
      <c r="J196" s="55">
        <f t="shared" si="2"/>
        <v>616216</v>
      </c>
    </row>
    <row r="197" spans="2:10" ht="18" customHeight="1" x14ac:dyDescent="0.25">
      <c r="B197" s="43">
        <v>45750</v>
      </c>
      <c r="C197" s="32" t="s">
        <v>336</v>
      </c>
      <c r="D197" s="34" t="s">
        <v>339</v>
      </c>
      <c r="E197" s="31" t="s">
        <v>340</v>
      </c>
      <c r="F197" s="33" t="s">
        <v>523</v>
      </c>
      <c r="G197" s="33"/>
      <c r="H197" s="33">
        <v>1</v>
      </c>
      <c r="I197" s="53">
        <v>569531.19999999995</v>
      </c>
      <c r="J197" s="55">
        <f t="shared" si="2"/>
        <v>569531.19999999995</v>
      </c>
    </row>
    <row r="198" spans="2:10" ht="18" customHeight="1" x14ac:dyDescent="0.25">
      <c r="B198" s="43">
        <v>45751</v>
      </c>
      <c r="C198" s="32" t="s">
        <v>341</v>
      </c>
      <c r="D198" s="34" t="s">
        <v>43</v>
      </c>
      <c r="E198" s="31" t="s">
        <v>96</v>
      </c>
      <c r="F198" s="33" t="s">
        <v>29</v>
      </c>
      <c r="G198" s="33"/>
      <c r="H198" s="33">
        <v>3</v>
      </c>
      <c r="I198" s="53">
        <v>9823.5</v>
      </c>
      <c r="J198" s="55">
        <f t="shared" si="2"/>
        <v>29470.5</v>
      </c>
    </row>
    <row r="199" spans="2:10" ht="18" customHeight="1" x14ac:dyDescent="0.25">
      <c r="B199" s="43">
        <v>45751</v>
      </c>
      <c r="C199" s="32" t="s">
        <v>342</v>
      </c>
      <c r="D199" s="34" t="s">
        <v>343</v>
      </c>
      <c r="E199" s="31" t="s">
        <v>344</v>
      </c>
      <c r="F199" s="33" t="s">
        <v>530</v>
      </c>
      <c r="G199" s="33"/>
      <c r="H199" s="33">
        <v>31</v>
      </c>
      <c r="I199" s="53">
        <v>252368</v>
      </c>
      <c r="J199" s="55">
        <f t="shared" si="2"/>
        <v>7823408</v>
      </c>
    </row>
    <row r="200" spans="2:10" ht="18" customHeight="1" x14ac:dyDescent="0.25">
      <c r="B200" s="43">
        <v>45754</v>
      </c>
      <c r="C200" s="32" t="s">
        <v>345</v>
      </c>
      <c r="D200" s="34" t="s">
        <v>276</v>
      </c>
      <c r="E200" s="31" t="s">
        <v>346</v>
      </c>
      <c r="F200" s="33" t="s">
        <v>124</v>
      </c>
      <c r="G200" s="33" t="s">
        <v>347</v>
      </c>
      <c r="H200" s="33">
        <v>1</v>
      </c>
      <c r="I200" s="53">
        <v>2850</v>
      </c>
      <c r="J200" s="55">
        <f t="shared" ref="J200:J263" si="3">H200*I200</f>
        <v>2850</v>
      </c>
    </row>
    <row r="201" spans="2:10" ht="18" customHeight="1" x14ac:dyDescent="0.25">
      <c r="B201" s="43">
        <v>45754</v>
      </c>
      <c r="C201" s="32" t="s">
        <v>345</v>
      </c>
      <c r="D201" s="34" t="s">
        <v>276</v>
      </c>
      <c r="E201" s="31" t="s">
        <v>346</v>
      </c>
      <c r="F201" s="33" t="s">
        <v>124</v>
      </c>
      <c r="G201" s="33" t="s">
        <v>347</v>
      </c>
      <c r="H201" s="33">
        <v>1</v>
      </c>
      <c r="I201" s="53">
        <v>2500</v>
      </c>
      <c r="J201" s="55">
        <f t="shared" si="3"/>
        <v>2500</v>
      </c>
    </row>
    <row r="202" spans="2:10" ht="18" customHeight="1" x14ac:dyDescent="0.25">
      <c r="B202" s="43">
        <v>45754</v>
      </c>
      <c r="C202" s="32" t="s">
        <v>110</v>
      </c>
      <c r="D202" s="34" t="s">
        <v>43</v>
      </c>
      <c r="E202" s="31" t="s">
        <v>44</v>
      </c>
      <c r="F202" s="33" t="s">
        <v>215</v>
      </c>
      <c r="G202" s="33"/>
      <c r="H202" s="33">
        <v>5</v>
      </c>
      <c r="I202" s="53">
        <v>4956</v>
      </c>
      <c r="J202" s="55">
        <f t="shared" si="3"/>
        <v>24780</v>
      </c>
    </row>
    <row r="203" spans="2:10" ht="18" customHeight="1" x14ac:dyDescent="0.25">
      <c r="B203" s="43">
        <v>45754</v>
      </c>
      <c r="C203" s="32" t="s">
        <v>109</v>
      </c>
      <c r="D203" s="34" t="s">
        <v>348</v>
      </c>
      <c r="E203" s="31" t="s">
        <v>546</v>
      </c>
      <c r="F203" s="33" t="s">
        <v>25</v>
      </c>
      <c r="G203" s="33"/>
      <c r="H203" s="33">
        <v>1</v>
      </c>
      <c r="I203" s="53">
        <v>1698000</v>
      </c>
      <c r="J203" s="55">
        <f t="shared" si="3"/>
        <v>1698000</v>
      </c>
    </row>
    <row r="204" spans="2:10" ht="18" customHeight="1" x14ac:dyDescent="0.25">
      <c r="B204" s="43">
        <v>45755</v>
      </c>
      <c r="C204" s="32" t="s">
        <v>349</v>
      </c>
      <c r="D204" s="35" t="s">
        <v>20</v>
      </c>
      <c r="E204" s="31" t="s">
        <v>21</v>
      </c>
      <c r="F204" s="33" t="s">
        <v>138</v>
      </c>
      <c r="G204" s="33" t="s">
        <v>22</v>
      </c>
      <c r="H204" s="33">
        <v>1</v>
      </c>
      <c r="I204" s="53">
        <v>10595.22</v>
      </c>
      <c r="J204" s="55">
        <f t="shared" si="3"/>
        <v>10595.22</v>
      </c>
    </row>
    <row r="205" spans="2:10" ht="18" customHeight="1" x14ac:dyDescent="0.25">
      <c r="B205" s="43">
        <v>45755</v>
      </c>
      <c r="C205" s="32" t="s">
        <v>350</v>
      </c>
      <c r="D205" s="34" t="s">
        <v>351</v>
      </c>
      <c r="E205" s="31" t="s">
        <v>47</v>
      </c>
      <c r="F205" s="33" t="s">
        <v>352</v>
      </c>
      <c r="G205" s="33" t="s">
        <v>48</v>
      </c>
      <c r="H205" s="33">
        <v>8</v>
      </c>
      <c r="I205" s="53">
        <v>6800</v>
      </c>
      <c r="J205" s="55">
        <f t="shared" si="3"/>
        <v>54400</v>
      </c>
    </row>
    <row r="206" spans="2:10" ht="18" customHeight="1" x14ac:dyDescent="0.25">
      <c r="B206" s="43">
        <v>45755</v>
      </c>
      <c r="C206" s="32" t="s">
        <v>353</v>
      </c>
      <c r="D206" s="34" t="s">
        <v>64</v>
      </c>
      <c r="E206" s="31" t="s">
        <v>65</v>
      </c>
      <c r="F206" s="33" t="s">
        <v>354</v>
      </c>
      <c r="G206" s="33"/>
      <c r="H206" s="33">
        <v>5</v>
      </c>
      <c r="I206" s="53">
        <v>2950</v>
      </c>
      <c r="J206" s="55">
        <f t="shared" si="3"/>
        <v>14750</v>
      </c>
    </row>
    <row r="207" spans="2:10" ht="18" customHeight="1" x14ac:dyDescent="0.25">
      <c r="B207" s="43">
        <v>45755</v>
      </c>
      <c r="C207" s="32" t="s">
        <v>355</v>
      </c>
      <c r="D207" s="35" t="s">
        <v>15</v>
      </c>
      <c r="E207" s="31" t="s">
        <v>16</v>
      </c>
      <c r="F207" s="33" t="s">
        <v>8</v>
      </c>
      <c r="G207" s="33"/>
      <c r="H207" s="33">
        <v>2</v>
      </c>
      <c r="I207" s="53">
        <v>10400</v>
      </c>
      <c r="J207" s="55">
        <f t="shared" si="3"/>
        <v>20800</v>
      </c>
    </row>
    <row r="208" spans="2:10" ht="18" customHeight="1" x14ac:dyDescent="0.25">
      <c r="B208" s="43">
        <v>45756</v>
      </c>
      <c r="C208" s="32" t="s">
        <v>535</v>
      </c>
      <c r="D208" s="34" t="s">
        <v>61</v>
      </c>
      <c r="E208" s="31" t="s">
        <v>62</v>
      </c>
      <c r="F208" s="33" t="s">
        <v>29</v>
      </c>
      <c r="G208" s="33"/>
      <c r="H208" s="33">
        <v>1</v>
      </c>
      <c r="I208" s="53">
        <v>44227</v>
      </c>
      <c r="J208" s="55">
        <f t="shared" si="3"/>
        <v>44227</v>
      </c>
    </row>
    <row r="209" spans="2:10" ht="18" customHeight="1" x14ac:dyDescent="0.25">
      <c r="B209" s="43">
        <v>45756</v>
      </c>
      <c r="C209" s="32" t="s">
        <v>356</v>
      </c>
      <c r="D209" s="34" t="s">
        <v>43</v>
      </c>
      <c r="E209" s="31" t="s">
        <v>549</v>
      </c>
      <c r="F209" s="33" t="s">
        <v>354</v>
      </c>
      <c r="G209" s="33" t="s">
        <v>51</v>
      </c>
      <c r="H209" s="33">
        <v>1</v>
      </c>
      <c r="I209" s="53">
        <v>30830.51</v>
      </c>
      <c r="J209" s="55">
        <f t="shared" si="3"/>
        <v>30830.51</v>
      </c>
    </row>
    <row r="210" spans="2:10" ht="18" customHeight="1" x14ac:dyDescent="0.25">
      <c r="B210" s="43">
        <v>45756</v>
      </c>
      <c r="C210" s="32" t="s">
        <v>357</v>
      </c>
      <c r="D210" s="34" t="s">
        <v>77</v>
      </c>
      <c r="E210" s="31" t="s">
        <v>96</v>
      </c>
      <c r="F210" s="33" t="s">
        <v>29</v>
      </c>
      <c r="G210" s="33"/>
      <c r="H210" s="33">
        <v>1</v>
      </c>
      <c r="I210" s="53">
        <v>8525</v>
      </c>
      <c r="J210" s="55">
        <f t="shared" si="3"/>
        <v>8525</v>
      </c>
    </row>
    <row r="211" spans="2:10" ht="18" customHeight="1" x14ac:dyDescent="0.25">
      <c r="B211" s="43">
        <v>45756</v>
      </c>
      <c r="C211" s="32" t="s">
        <v>356</v>
      </c>
      <c r="D211" s="34" t="s">
        <v>43</v>
      </c>
      <c r="E211" s="31" t="s">
        <v>87</v>
      </c>
      <c r="F211" s="33" t="s">
        <v>354</v>
      </c>
      <c r="G211" s="33" t="s">
        <v>51</v>
      </c>
      <c r="H211" s="33">
        <v>1</v>
      </c>
      <c r="I211" s="53">
        <v>61084.75</v>
      </c>
      <c r="J211" s="55">
        <f t="shared" si="3"/>
        <v>61084.75</v>
      </c>
    </row>
    <row r="212" spans="2:10" ht="18" customHeight="1" x14ac:dyDescent="0.25">
      <c r="B212" s="43">
        <v>45756</v>
      </c>
      <c r="C212" s="32" t="s">
        <v>358</v>
      </c>
      <c r="D212" s="35" t="s">
        <v>15</v>
      </c>
      <c r="E212" s="31" t="s">
        <v>16</v>
      </c>
      <c r="F212" s="33" t="s">
        <v>29</v>
      </c>
      <c r="G212" s="33"/>
      <c r="H212" s="33">
        <v>1</v>
      </c>
      <c r="I212" s="53">
        <v>8214.57</v>
      </c>
      <c r="J212" s="55">
        <f t="shared" si="3"/>
        <v>8214.57</v>
      </c>
    </row>
    <row r="213" spans="2:10" ht="18" customHeight="1" x14ac:dyDescent="0.25">
      <c r="B213" s="43">
        <v>45756</v>
      </c>
      <c r="C213" s="32" t="s">
        <v>359</v>
      </c>
      <c r="D213" s="34" t="s">
        <v>323</v>
      </c>
      <c r="E213" s="31" t="s">
        <v>550</v>
      </c>
      <c r="F213" s="33" t="s">
        <v>29</v>
      </c>
      <c r="G213" s="33" t="s">
        <v>360</v>
      </c>
      <c r="H213" s="33">
        <v>2</v>
      </c>
      <c r="I213" s="53">
        <v>9631</v>
      </c>
      <c r="J213" s="55">
        <f t="shared" si="3"/>
        <v>19262</v>
      </c>
    </row>
    <row r="214" spans="2:10" ht="18" customHeight="1" x14ac:dyDescent="0.25">
      <c r="B214" s="43">
        <v>45756</v>
      </c>
      <c r="C214" s="32" t="s">
        <v>356</v>
      </c>
      <c r="D214" s="34" t="s">
        <v>26</v>
      </c>
      <c r="E214" s="31" t="s">
        <v>27</v>
      </c>
      <c r="F214" s="33" t="s">
        <v>354</v>
      </c>
      <c r="G214" s="33" t="s">
        <v>361</v>
      </c>
      <c r="H214" s="33">
        <v>1</v>
      </c>
      <c r="I214" s="53">
        <v>2708.47</v>
      </c>
      <c r="J214" s="55">
        <f t="shared" si="3"/>
        <v>2708.47</v>
      </c>
    </row>
    <row r="215" spans="2:10" ht="18" customHeight="1" x14ac:dyDescent="0.25">
      <c r="B215" s="43">
        <v>45757</v>
      </c>
      <c r="C215" s="32" t="s">
        <v>362</v>
      </c>
      <c r="D215" s="34" t="s">
        <v>43</v>
      </c>
      <c r="E215" s="31" t="s">
        <v>44</v>
      </c>
      <c r="F215" s="33" t="s">
        <v>29</v>
      </c>
      <c r="G215" s="33" t="s">
        <v>95</v>
      </c>
      <c r="H215" s="33">
        <v>2</v>
      </c>
      <c r="I215" s="53">
        <v>22700</v>
      </c>
      <c r="J215" s="55">
        <f t="shared" si="3"/>
        <v>45400</v>
      </c>
    </row>
    <row r="216" spans="2:10" ht="18" customHeight="1" x14ac:dyDescent="0.25">
      <c r="B216" s="43">
        <v>45757</v>
      </c>
      <c r="C216" s="32" t="s">
        <v>363</v>
      </c>
      <c r="D216" s="35" t="s">
        <v>37</v>
      </c>
      <c r="E216" s="31" t="s">
        <v>364</v>
      </c>
      <c r="F216" s="33" t="s">
        <v>29</v>
      </c>
      <c r="G216" s="33"/>
      <c r="H216" s="33">
        <v>2</v>
      </c>
      <c r="I216" s="53">
        <v>5080</v>
      </c>
      <c r="J216" s="55">
        <f t="shared" si="3"/>
        <v>10160</v>
      </c>
    </row>
    <row r="217" spans="2:10" ht="18" customHeight="1" x14ac:dyDescent="0.25">
      <c r="B217" s="43">
        <v>45758</v>
      </c>
      <c r="C217" s="32" t="s">
        <v>365</v>
      </c>
      <c r="D217" s="34" t="s">
        <v>61</v>
      </c>
      <c r="E217" s="31" t="s">
        <v>62</v>
      </c>
      <c r="F217" s="33" t="s">
        <v>532</v>
      </c>
      <c r="G217" s="33"/>
      <c r="H217" s="33">
        <v>1</v>
      </c>
      <c r="I217" s="53">
        <v>289999.15000000002</v>
      </c>
      <c r="J217" s="55">
        <f t="shared" si="3"/>
        <v>289999.15000000002</v>
      </c>
    </row>
    <row r="218" spans="2:10" ht="18" customHeight="1" x14ac:dyDescent="0.25">
      <c r="B218" s="43">
        <v>45761</v>
      </c>
      <c r="C218" s="32" t="s">
        <v>366</v>
      </c>
      <c r="D218" s="34" t="s">
        <v>185</v>
      </c>
      <c r="E218" s="31" t="s">
        <v>551</v>
      </c>
      <c r="F218" s="33" t="s">
        <v>8</v>
      </c>
      <c r="G218" s="33"/>
      <c r="H218" s="33">
        <v>3</v>
      </c>
      <c r="I218" s="53">
        <v>14800</v>
      </c>
      <c r="J218" s="55">
        <f t="shared" si="3"/>
        <v>44400</v>
      </c>
    </row>
    <row r="219" spans="2:10" ht="18" customHeight="1" x14ac:dyDescent="0.25">
      <c r="B219" s="43">
        <v>45761</v>
      </c>
      <c r="C219" s="32" t="s">
        <v>74</v>
      </c>
      <c r="D219" s="34" t="s">
        <v>63</v>
      </c>
      <c r="E219" s="31" t="s">
        <v>367</v>
      </c>
      <c r="F219" s="33" t="s">
        <v>238</v>
      </c>
      <c r="G219" s="33"/>
      <c r="H219" s="33">
        <v>12</v>
      </c>
      <c r="I219" s="53">
        <v>15930</v>
      </c>
      <c r="J219" s="55">
        <f t="shared" si="3"/>
        <v>191160</v>
      </c>
    </row>
    <row r="220" spans="2:10" ht="18" customHeight="1" x14ac:dyDescent="0.25">
      <c r="B220" s="43">
        <v>45762</v>
      </c>
      <c r="C220" s="32" t="s">
        <v>368</v>
      </c>
      <c r="D220" s="35" t="s">
        <v>20</v>
      </c>
      <c r="E220" s="31" t="s">
        <v>21</v>
      </c>
      <c r="F220" s="33" t="s">
        <v>8</v>
      </c>
      <c r="G220" s="33"/>
      <c r="H220" s="33">
        <v>1</v>
      </c>
      <c r="I220" s="53">
        <v>9250</v>
      </c>
      <c r="J220" s="55">
        <f t="shared" si="3"/>
        <v>9250</v>
      </c>
    </row>
    <row r="221" spans="2:10" ht="18" customHeight="1" x14ac:dyDescent="0.25">
      <c r="B221" s="43">
        <v>45762</v>
      </c>
      <c r="C221" s="32" t="s">
        <v>368</v>
      </c>
      <c r="D221" s="35" t="s">
        <v>20</v>
      </c>
      <c r="E221" s="31" t="s">
        <v>21</v>
      </c>
      <c r="F221" s="33" t="s">
        <v>8</v>
      </c>
      <c r="G221" s="33" t="s">
        <v>101</v>
      </c>
      <c r="H221" s="33">
        <v>1</v>
      </c>
      <c r="I221" s="53">
        <v>11150</v>
      </c>
      <c r="J221" s="55">
        <f t="shared" si="3"/>
        <v>11150</v>
      </c>
    </row>
    <row r="222" spans="2:10" ht="18" customHeight="1" x14ac:dyDescent="0.25">
      <c r="B222" s="43">
        <v>45762</v>
      </c>
      <c r="C222" s="32" t="s">
        <v>369</v>
      </c>
      <c r="D222" s="34" t="s">
        <v>113</v>
      </c>
      <c r="E222" s="31" t="s">
        <v>111</v>
      </c>
      <c r="F222" s="33" t="s">
        <v>370</v>
      </c>
      <c r="G222" s="33" t="s">
        <v>48</v>
      </c>
      <c r="H222" s="33">
        <v>1</v>
      </c>
      <c r="I222" s="53">
        <v>28340.97</v>
      </c>
      <c r="J222" s="55">
        <f t="shared" si="3"/>
        <v>28340.97</v>
      </c>
    </row>
    <row r="223" spans="2:10" ht="18" customHeight="1" x14ac:dyDescent="0.25">
      <c r="B223" s="43">
        <v>45762</v>
      </c>
      <c r="C223" s="32" t="s">
        <v>369</v>
      </c>
      <c r="D223" s="34" t="s">
        <v>113</v>
      </c>
      <c r="E223" s="31" t="s">
        <v>371</v>
      </c>
      <c r="F223" s="33" t="s">
        <v>29</v>
      </c>
      <c r="G223" s="33" t="s">
        <v>48</v>
      </c>
      <c r="H223" s="33">
        <v>1</v>
      </c>
      <c r="I223" s="53">
        <v>28340.97</v>
      </c>
      <c r="J223" s="55">
        <f t="shared" si="3"/>
        <v>28340.97</v>
      </c>
    </row>
    <row r="224" spans="2:10" ht="18" customHeight="1" x14ac:dyDescent="0.25">
      <c r="B224" s="43">
        <v>45763</v>
      </c>
      <c r="C224" s="32" t="s">
        <v>372</v>
      </c>
      <c r="D224" s="34" t="s">
        <v>316</v>
      </c>
      <c r="E224" s="31" t="s">
        <v>317</v>
      </c>
      <c r="F224" s="33" t="s">
        <v>527</v>
      </c>
      <c r="G224" s="33"/>
      <c r="H224" s="33">
        <v>2</v>
      </c>
      <c r="I224" s="53">
        <v>19333.330000000002</v>
      </c>
      <c r="J224" s="55">
        <f t="shared" si="3"/>
        <v>38666.660000000003</v>
      </c>
    </row>
    <row r="225" spans="2:10" ht="18" customHeight="1" x14ac:dyDescent="0.25">
      <c r="B225" s="43">
        <v>45769</v>
      </c>
      <c r="C225" s="32" t="s">
        <v>373</v>
      </c>
      <c r="D225" s="35" t="s">
        <v>187</v>
      </c>
      <c r="E225" s="31" t="s">
        <v>374</v>
      </c>
      <c r="F225" s="33" t="s">
        <v>238</v>
      </c>
      <c r="G225" s="33"/>
      <c r="H225" s="33">
        <v>84</v>
      </c>
      <c r="I225" s="53">
        <v>4177.2</v>
      </c>
      <c r="J225" s="55">
        <f t="shared" si="3"/>
        <v>350884.8</v>
      </c>
    </row>
    <row r="226" spans="2:10" ht="18" customHeight="1" x14ac:dyDescent="0.25">
      <c r="B226" s="43">
        <v>45769</v>
      </c>
      <c r="C226" s="32" t="s">
        <v>375</v>
      </c>
      <c r="D226" s="34" t="s">
        <v>536</v>
      </c>
      <c r="E226" s="31" t="s">
        <v>83</v>
      </c>
      <c r="F226" s="33" t="s">
        <v>29</v>
      </c>
      <c r="G226" s="33"/>
      <c r="H226" s="33">
        <v>1</v>
      </c>
      <c r="I226" s="53">
        <v>101480</v>
      </c>
      <c r="J226" s="55">
        <f t="shared" si="3"/>
        <v>101480</v>
      </c>
    </row>
    <row r="227" spans="2:10" ht="18" customHeight="1" x14ac:dyDescent="0.25">
      <c r="B227" s="43">
        <v>45769</v>
      </c>
      <c r="C227" s="32" t="s">
        <v>376</v>
      </c>
      <c r="D227" s="34" t="s">
        <v>377</v>
      </c>
      <c r="E227" s="31" t="s">
        <v>378</v>
      </c>
      <c r="F227" s="33" t="s">
        <v>8</v>
      </c>
      <c r="G227" s="33" t="s">
        <v>379</v>
      </c>
      <c r="H227" s="33">
        <v>1</v>
      </c>
      <c r="I227" s="53">
        <v>33040</v>
      </c>
      <c r="J227" s="55">
        <f t="shared" si="3"/>
        <v>33040</v>
      </c>
    </row>
    <row r="228" spans="2:10" ht="18" customHeight="1" x14ac:dyDescent="0.25">
      <c r="B228" s="43">
        <v>45769</v>
      </c>
      <c r="C228" s="32" t="s">
        <v>375</v>
      </c>
      <c r="D228" s="34" t="s">
        <v>316</v>
      </c>
      <c r="E228" s="31" t="s">
        <v>317</v>
      </c>
      <c r="F228" s="33" t="s">
        <v>370</v>
      </c>
      <c r="G228" s="33"/>
      <c r="H228" s="33">
        <v>1</v>
      </c>
      <c r="I228" s="53">
        <v>7900</v>
      </c>
      <c r="J228" s="55">
        <f t="shared" si="3"/>
        <v>7900</v>
      </c>
    </row>
    <row r="229" spans="2:10" ht="18" customHeight="1" x14ac:dyDescent="0.25">
      <c r="B229" s="43">
        <v>45769</v>
      </c>
      <c r="C229" s="32" t="s">
        <v>375</v>
      </c>
      <c r="D229" s="34" t="s">
        <v>316</v>
      </c>
      <c r="E229" s="31" t="s">
        <v>317</v>
      </c>
      <c r="F229" s="33" t="s">
        <v>29</v>
      </c>
      <c r="G229" s="33"/>
      <c r="H229" s="33">
        <v>1</v>
      </c>
      <c r="I229" s="53">
        <v>7900.01</v>
      </c>
      <c r="J229" s="55">
        <f t="shared" si="3"/>
        <v>7900.01</v>
      </c>
    </row>
    <row r="230" spans="2:10" ht="18" customHeight="1" x14ac:dyDescent="0.25">
      <c r="B230" s="43">
        <v>45769</v>
      </c>
      <c r="C230" s="32" t="s">
        <v>380</v>
      </c>
      <c r="D230" s="34" t="s">
        <v>49</v>
      </c>
      <c r="E230" s="31" t="s">
        <v>50</v>
      </c>
      <c r="F230" s="33" t="s">
        <v>527</v>
      </c>
      <c r="G230" s="33" t="s">
        <v>51</v>
      </c>
      <c r="H230" s="33">
        <v>1</v>
      </c>
      <c r="I230" s="53">
        <v>39412</v>
      </c>
      <c r="J230" s="55">
        <f t="shared" si="3"/>
        <v>39412</v>
      </c>
    </row>
    <row r="231" spans="2:10" ht="18" customHeight="1" x14ac:dyDescent="0.25">
      <c r="B231" s="43">
        <v>45769</v>
      </c>
      <c r="C231" s="32" t="s">
        <v>375</v>
      </c>
      <c r="D231" s="34" t="s">
        <v>82</v>
      </c>
      <c r="E231" s="31" t="s">
        <v>557</v>
      </c>
      <c r="F231" s="33" t="s">
        <v>370</v>
      </c>
      <c r="G231" s="33"/>
      <c r="H231" s="33">
        <v>1</v>
      </c>
      <c r="I231" s="53">
        <v>101480</v>
      </c>
      <c r="J231" s="55">
        <f t="shared" si="3"/>
        <v>101480</v>
      </c>
    </row>
    <row r="232" spans="2:10" ht="18" customHeight="1" x14ac:dyDescent="0.25">
      <c r="B232" s="43">
        <v>45771</v>
      </c>
      <c r="C232" s="32" t="s">
        <v>381</v>
      </c>
      <c r="D232" s="34" t="s">
        <v>61</v>
      </c>
      <c r="E232" s="31" t="s">
        <v>62</v>
      </c>
      <c r="F232" s="33" t="s">
        <v>29</v>
      </c>
      <c r="G232" s="33" t="s">
        <v>382</v>
      </c>
      <c r="H232" s="33">
        <v>6</v>
      </c>
      <c r="I232" s="53">
        <v>42110</v>
      </c>
      <c r="J232" s="55">
        <f t="shared" si="3"/>
        <v>252660</v>
      </c>
    </row>
    <row r="233" spans="2:10" ht="18" customHeight="1" x14ac:dyDescent="0.25">
      <c r="B233" s="43">
        <v>45771</v>
      </c>
      <c r="C233" s="32" t="s">
        <v>383</v>
      </c>
      <c r="D233" s="35" t="s">
        <v>36</v>
      </c>
      <c r="E233" s="31" t="s">
        <v>56</v>
      </c>
      <c r="F233" s="33" t="s">
        <v>384</v>
      </c>
      <c r="G233" s="33"/>
      <c r="H233" s="33">
        <v>1</v>
      </c>
      <c r="I233" s="53">
        <v>15378.94</v>
      </c>
      <c r="J233" s="55">
        <f t="shared" si="3"/>
        <v>15378.94</v>
      </c>
    </row>
    <row r="234" spans="2:10" ht="18" customHeight="1" x14ac:dyDescent="0.25">
      <c r="B234" s="43">
        <v>45771</v>
      </c>
      <c r="C234" s="32" t="s">
        <v>385</v>
      </c>
      <c r="D234" s="34" t="s">
        <v>30</v>
      </c>
      <c r="E234" s="31" t="s">
        <v>53</v>
      </c>
      <c r="F234" s="33" t="s">
        <v>29</v>
      </c>
      <c r="G234" s="33" t="s">
        <v>32</v>
      </c>
      <c r="H234" s="33">
        <v>3</v>
      </c>
      <c r="I234" s="53">
        <v>58875</v>
      </c>
      <c r="J234" s="55">
        <f t="shared" si="3"/>
        <v>176625</v>
      </c>
    </row>
    <row r="235" spans="2:10" ht="18" customHeight="1" x14ac:dyDescent="0.25">
      <c r="B235" s="43">
        <v>45771</v>
      </c>
      <c r="C235" s="32" t="s">
        <v>383</v>
      </c>
      <c r="D235" s="34" t="s">
        <v>77</v>
      </c>
      <c r="E235" s="31" t="s">
        <v>96</v>
      </c>
      <c r="F235" s="33" t="s">
        <v>384</v>
      </c>
      <c r="G235" s="33"/>
      <c r="H235" s="33">
        <v>1</v>
      </c>
      <c r="I235" s="53">
        <v>9440</v>
      </c>
      <c r="J235" s="55">
        <f t="shared" si="3"/>
        <v>9440</v>
      </c>
    </row>
    <row r="236" spans="2:10" ht="18" customHeight="1" x14ac:dyDescent="0.25">
      <c r="B236" s="43">
        <v>45771</v>
      </c>
      <c r="C236" s="32" t="s">
        <v>386</v>
      </c>
      <c r="D236" s="34" t="s">
        <v>77</v>
      </c>
      <c r="E236" s="31" t="s">
        <v>96</v>
      </c>
      <c r="F236" s="33" t="s">
        <v>138</v>
      </c>
      <c r="G236" s="33"/>
      <c r="H236" s="33">
        <v>10</v>
      </c>
      <c r="I236" s="53">
        <v>8833.9500000000007</v>
      </c>
      <c r="J236" s="55">
        <f t="shared" si="3"/>
        <v>88339.5</v>
      </c>
    </row>
    <row r="237" spans="2:10" ht="18" customHeight="1" x14ac:dyDescent="0.25">
      <c r="B237" s="43">
        <v>45771</v>
      </c>
      <c r="C237" s="32" t="s">
        <v>385</v>
      </c>
      <c r="D237" s="35" t="s">
        <v>33</v>
      </c>
      <c r="E237" s="31" t="s">
        <v>34</v>
      </c>
      <c r="F237" s="33" t="s">
        <v>29</v>
      </c>
      <c r="G237" s="33" t="s">
        <v>32</v>
      </c>
      <c r="H237" s="33">
        <v>3</v>
      </c>
      <c r="I237" s="53">
        <v>9450</v>
      </c>
      <c r="J237" s="55">
        <f t="shared" si="3"/>
        <v>28350</v>
      </c>
    </row>
    <row r="238" spans="2:10" ht="18" customHeight="1" x14ac:dyDescent="0.25">
      <c r="B238" s="43">
        <v>45771</v>
      </c>
      <c r="C238" s="32" t="s">
        <v>383</v>
      </c>
      <c r="D238" s="34" t="s">
        <v>39</v>
      </c>
      <c r="E238" s="31" t="s">
        <v>40</v>
      </c>
      <c r="F238" s="33" t="s">
        <v>384</v>
      </c>
      <c r="G238" s="33"/>
      <c r="H238" s="33">
        <v>2</v>
      </c>
      <c r="I238" s="53">
        <v>6678</v>
      </c>
      <c r="J238" s="55">
        <f t="shared" si="3"/>
        <v>13356</v>
      </c>
    </row>
    <row r="239" spans="2:10" ht="18" customHeight="1" x14ac:dyDescent="0.25">
      <c r="B239" s="43">
        <v>45771</v>
      </c>
      <c r="C239" s="32" t="s">
        <v>383</v>
      </c>
      <c r="D239" s="34" t="s">
        <v>39</v>
      </c>
      <c r="E239" s="31" t="s">
        <v>88</v>
      </c>
      <c r="F239" s="33" t="s">
        <v>384</v>
      </c>
      <c r="G239" s="33"/>
      <c r="H239" s="33">
        <v>1</v>
      </c>
      <c r="I239" s="53">
        <v>9624.08</v>
      </c>
      <c r="J239" s="55">
        <f t="shared" si="3"/>
        <v>9624.08</v>
      </c>
    </row>
    <row r="240" spans="2:10" ht="18" customHeight="1" x14ac:dyDescent="0.25">
      <c r="B240" s="43">
        <v>45771</v>
      </c>
      <c r="C240" s="32" t="s">
        <v>387</v>
      </c>
      <c r="D240" s="35" t="s">
        <v>15</v>
      </c>
      <c r="E240" s="31" t="s">
        <v>388</v>
      </c>
      <c r="F240" s="33" t="s">
        <v>138</v>
      </c>
      <c r="G240" s="33"/>
      <c r="H240" s="33">
        <v>2</v>
      </c>
      <c r="I240" s="53">
        <v>19306.93</v>
      </c>
      <c r="J240" s="55">
        <f t="shared" si="3"/>
        <v>38613.86</v>
      </c>
    </row>
    <row r="241" spans="2:10" ht="18" customHeight="1" x14ac:dyDescent="0.25">
      <c r="B241" s="43">
        <v>45772</v>
      </c>
      <c r="C241" s="32" t="s">
        <v>389</v>
      </c>
      <c r="D241" s="34" t="s">
        <v>161</v>
      </c>
      <c r="E241" s="31" t="s">
        <v>390</v>
      </c>
      <c r="F241" s="33" t="s">
        <v>84</v>
      </c>
      <c r="G241" s="33" t="s">
        <v>391</v>
      </c>
      <c r="H241" s="33">
        <v>2</v>
      </c>
      <c r="I241" s="53">
        <v>4350</v>
      </c>
      <c r="J241" s="55">
        <f t="shared" si="3"/>
        <v>8700</v>
      </c>
    </row>
    <row r="242" spans="2:10" ht="18" customHeight="1" x14ac:dyDescent="0.25">
      <c r="B242" s="43">
        <v>45772</v>
      </c>
      <c r="C242" s="32" t="s">
        <v>389</v>
      </c>
      <c r="D242" s="35" t="s">
        <v>37</v>
      </c>
      <c r="E242" s="31" t="s">
        <v>364</v>
      </c>
      <c r="F242" s="33" t="s">
        <v>84</v>
      </c>
      <c r="G242" s="33" t="s">
        <v>392</v>
      </c>
      <c r="H242" s="33">
        <v>10</v>
      </c>
      <c r="I242" s="53">
        <v>3250</v>
      </c>
      <c r="J242" s="55">
        <f t="shared" si="3"/>
        <v>32500</v>
      </c>
    </row>
    <row r="243" spans="2:10" ht="18" customHeight="1" x14ac:dyDescent="0.25">
      <c r="B243" s="43">
        <v>45772</v>
      </c>
      <c r="C243" s="32" t="s">
        <v>389</v>
      </c>
      <c r="D243" s="35" t="s">
        <v>37</v>
      </c>
      <c r="E243" s="31" t="s">
        <v>364</v>
      </c>
      <c r="F243" s="33" t="s">
        <v>84</v>
      </c>
      <c r="G243" s="33" t="s">
        <v>392</v>
      </c>
      <c r="H243" s="33">
        <v>3</v>
      </c>
      <c r="I243" s="53">
        <v>3250</v>
      </c>
      <c r="J243" s="55">
        <f t="shared" si="3"/>
        <v>9750</v>
      </c>
    </row>
    <row r="244" spans="2:10" ht="18" customHeight="1" x14ac:dyDescent="0.25">
      <c r="B244" s="43">
        <v>45772</v>
      </c>
      <c r="C244" s="32" t="s">
        <v>393</v>
      </c>
      <c r="D244" s="34" t="s">
        <v>49</v>
      </c>
      <c r="E244" s="31" t="s">
        <v>50</v>
      </c>
      <c r="F244" s="33" t="s">
        <v>124</v>
      </c>
      <c r="G244" s="33" t="s">
        <v>394</v>
      </c>
      <c r="H244" s="33">
        <v>1</v>
      </c>
      <c r="I244" s="53">
        <v>27000</v>
      </c>
      <c r="J244" s="55">
        <f t="shared" si="3"/>
        <v>27000</v>
      </c>
    </row>
    <row r="245" spans="2:10" ht="18" customHeight="1" x14ac:dyDescent="0.25">
      <c r="B245" s="43">
        <v>45772</v>
      </c>
      <c r="C245" s="32" t="s">
        <v>393</v>
      </c>
      <c r="D245" s="34" t="s">
        <v>39</v>
      </c>
      <c r="E245" s="31" t="s">
        <v>105</v>
      </c>
      <c r="F245" s="33" t="s">
        <v>124</v>
      </c>
      <c r="G245" s="33" t="s">
        <v>395</v>
      </c>
      <c r="H245" s="33">
        <v>29</v>
      </c>
      <c r="I245" s="53">
        <v>2270</v>
      </c>
      <c r="J245" s="55">
        <f t="shared" si="3"/>
        <v>65830</v>
      </c>
    </row>
    <row r="246" spans="2:10" ht="18" customHeight="1" x14ac:dyDescent="0.25">
      <c r="B246" s="43">
        <v>45772</v>
      </c>
      <c r="C246" s="32" t="s">
        <v>389</v>
      </c>
      <c r="D246" s="34" t="s">
        <v>142</v>
      </c>
      <c r="E246" s="31" t="s">
        <v>396</v>
      </c>
      <c r="F246" s="33" t="s">
        <v>84</v>
      </c>
      <c r="G246" s="33" t="s">
        <v>170</v>
      </c>
      <c r="H246" s="33">
        <v>6</v>
      </c>
      <c r="I246" s="53">
        <v>2250</v>
      </c>
      <c r="J246" s="55">
        <f t="shared" si="3"/>
        <v>13500</v>
      </c>
    </row>
    <row r="247" spans="2:10" ht="18" customHeight="1" x14ac:dyDescent="0.25">
      <c r="B247" s="43">
        <v>45774</v>
      </c>
      <c r="C247" s="32" t="s">
        <v>397</v>
      </c>
      <c r="D247" s="34" t="s">
        <v>28</v>
      </c>
      <c r="E247" s="31" t="s">
        <v>288</v>
      </c>
      <c r="F247" s="33" t="s">
        <v>354</v>
      </c>
      <c r="G247" s="33"/>
      <c r="H247" s="33">
        <v>2</v>
      </c>
      <c r="I247" s="53">
        <v>14148.2</v>
      </c>
      <c r="J247" s="55">
        <f t="shared" si="3"/>
        <v>28296.400000000001</v>
      </c>
    </row>
    <row r="248" spans="2:10" ht="18" customHeight="1" x14ac:dyDescent="0.25">
      <c r="B248" s="43">
        <v>45775</v>
      </c>
      <c r="C248" s="32" t="s">
        <v>398</v>
      </c>
      <c r="D248" s="34" t="s">
        <v>90</v>
      </c>
      <c r="E248" s="31" t="s">
        <v>399</v>
      </c>
      <c r="F248" s="33" t="s">
        <v>70</v>
      </c>
      <c r="G248" s="33"/>
      <c r="H248" s="33">
        <v>2</v>
      </c>
      <c r="I248" s="53">
        <v>13732.84</v>
      </c>
      <c r="J248" s="55">
        <f t="shared" si="3"/>
        <v>27465.68</v>
      </c>
    </row>
    <row r="249" spans="2:10" ht="18" customHeight="1" x14ac:dyDescent="0.25">
      <c r="B249" s="43">
        <v>45775</v>
      </c>
      <c r="C249" s="32" t="s">
        <v>400</v>
      </c>
      <c r="D249" s="34" t="s">
        <v>401</v>
      </c>
      <c r="E249" s="31" t="s">
        <v>402</v>
      </c>
      <c r="F249" s="33" t="s">
        <v>29</v>
      </c>
      <c r="G249" s="33"/>
      <c r="H249" s="33">
        <v>16</v>
      </c>
      <c r="I249" s="53">
        <v>1325</v>
      </c>
      <c r="J249" s="55">
        <f t="shared" si="3"/>
        <v>21200</v>
      </c>
    </row>
    <row r="250" spans="2:10" ht="18" customHeight="1" x14ac:dyDescent="0.25">
      <c r="B250" s="43">
        <v>45775</v>
      </c>
      <c r="C250" s="32" t="s">
        <v>403</v>
      </c>
      <c r="D250" s="35" t="s">
        <v>15</v>
      </c>
      <c r="E250" s="31" t="s">
        <v>16</v>
      </c>
      <c r="F250" s="33" t="s">
        <v>70</v>
      </c>
      <c r="G250" s="33"/>
      <c r="H250" s="33">
        <v>1</v>
      </c>
      <c r="I250" s="53">
        <v>10030</v>
      </c>
      <c r="J250" s="55">
        <f t="shared" si="3"/>
        <v>10030</v>
      </c>
    </row>
    <row r="251" spans="2:10" ht="18" customHeight="1" x14ac:dyDescent="0.25">
      <c r="B251" s="43">
        <v>45777</v>
      </c>
      <c r="C251" s="32" t="s">
        <v>404</v>
      </c>
      <c r="D251" s="34" t="s">
        <v>323</v>
      </c>
      <c r="E251" s="31" t="s">
        <v>405</v>
      </c>
      <c r="F251" s="33" t="s">
        <v>8</v>
      </c>
      <c r="G251" s="33"/>
      <c r="H251" s="33">
        <v>2</v>
      </c>
      <c r="I251" s="53">
        <v>21025</v>
      </c>
      <c r="J251" s="55">
        <f t="shared" si="3"/>
        <v>42050</v>
      </c>
    </row>
    <row r="252" spans="2:10" ht="18" customHeight="1" x14ac:dyDescent="0.25">
      <c r="B252" s="43">
        <v>45777</v>
      </c>
      <c r="C252" s="32" t="s">
        <v>406</v>
      </c>
      <c r="D252" s="34" t="s">
        <v>316</v>
      </c>
      <c r="E252" s="31" t="s">
        <v>317</v>
      </c>
      <c r="F252" s="33" t="s">
        <v>138</v>
      </c>
      <c r="G252" s="33"/>
      <c r="H252" s="33">
        <v>3</v>
      </c>
      <c r="I252" s="53">
        <v>31270</v>
      </c>
      <c r="J252" s="55">
        <f t="shared" si="3"/>
        <v>93810</v>
      </c>
    </row>
    <row r="253" spans="2:10" ht="18" customHeight="1" x14ac:dyDescent="0.25">
      <c r="B253" s="43">
        <v>45777</v>
      </c>
      <c r="C253" s="32" t="s">
        <v>407</v>
      </c>
      <c r="D253" s="34" t="s">
        <v>49</v>
      </c>
      <c r="E253" s="31" t="s">
        <v>50</v>
      </c>
      <c r="F253" s="33" t="s">
        <v>138</v>
      </c>
      <c r="G253" s="33"/>
      <c r="H253" s="33">
        <v>2</v>
      </c>
      <c r="I253" s="53">
        <v>36447.839999999997</v>
      </c>
      <c r="J253" s="55">
        <f t="shared" si="3"/>
        <v>72895.679999999993</v>
      </c>
    </row>
    <row r="254" spans="2:10" ht="18" customHeight="1" x14ac:dyDescent="0.25">
      <c r="B254" s="43">
        <v>45780</v>
      </c>
      <c r="C254" s="32" t="s">
        <v>94</v>
      </c>
      <c r="D254" s="34" t="s">
        <v>66</v>
      </c>
      <c r="E254" s="31" t="s">
        <v>408</v>
      </c>
      <c r="F254" s="33" t="s">
        <v>238</v>
      </c>
      <c r="G254" s="33"/>
      <c r="H254" s="33">
        <v>1</v>
      </c>
      <c r="I254" s="53">
        <v>26400</v>
      </c>
      <c r="J254" s="55">
        <f t="shared" si="3"/>
        <v>26400</v>
      </c>
    </row>
    <row r="255" spans="2:10" ht="18" customHeight="1" x14ac:dyDescent="0.25">
      <c r="B255" s="43">
        <v>45784</v>
      </c>
      <c r="C255" s="32" t="s">
        <v>409</v>
      </c>
      <c r="D255" s="34" t="s">
        <v>61</v>
      </c>
      <c r="E255" s="31" t="s">
        <v>62</v>
      </c>
      <c r="F255" s="33" t="s">
        <v>70</v>
      </c>
      <c r="G255" s="33" t="s">
        <v>410</v>
      </c>
      <c r="H255" s="33">
        <v>1</v>
      </c>
      <c r="I255" s="53">
        <v>51330</v>
      </c>
      <c r="J255" s="55">
        <f t="shared" si="3"/>
        <v>51330</v>
      </c>
    </row>
    <row r="256" spans="2:10" ht="18" customHeight="1" x14ac:dyDescent="0.25">
      <c r="B256" s="43">
        <v>45784</v>
      </c>
      <c r="C256" s="32" t="s">
        <v>411</v>
      </c>
      <c r="D256" s="34" t="s">
        <v>61</v>
      </c>
      <c r="E256" s="31" t="s">
        <v>62</v>
      </c>
      <c r="F256" s="33" t="s">
        <v>70</v>
      </c>
      <c r="G256" s="33" t="s">
        <v>72</v>
      </c>
      <c r="H256" s="33">
        <v>2</v>
      </c>
      <c r="I256" s="53">
        <v>146910</v>
      </c>
      <c r="J256" s="55">
        <f t="shared" si="3"/>
        <v>293820</v>
      </c>
    </row>
    <row r="257" spans="2:10" ht="18" customHeight="1" x14ac:dyDescent="0.25">
      <c r="B257" s="43">
        <v>45784</v>
      </c>
      <c r="C257" s="32" t="s">
        <v>412</v>
      </c>
      <c r="D257" s="34" t="s">
        <v>99</v>
      </c>
      <c r="E257" s="31" t="s">
        <v>413</v>
      </c>
      <c r="F257" s="33" t="s">
        <v>138</v>
      </c>
      <c r="G257" s="33"/>
      <c r="H257" s="33">
        <v>1</v>
      </c>
      <c r="I257" s="53">
        <v>2550</v>
      </c>
      <c r="J257" s="55">
        <f t="shared" si="3"/>
        <v>2550</v>
      </c>
    </row>
    <row r="258" spans="2:10" ht="18" customHeight="1" x14ac:dyDescent="0.25">
      <c r="B258" s="43">
        <v>45784</v>
      </c>
      <c r="C258" s="32" t="s">
        <v>414</v>
      </c>
      <c r="D258" s="34" t="s">
        <v>351</v>
      </c>
      <c r="E258" s="31" t="s">
        <v>47</v>
      </c>
      <c r="F258" s="33" t="s">
        <v>29</v>
      </c>
      <c r="G258" s="33" t="s">
        <v>48</v>
      </c>
      <c r="H258" s="33">
        <v>1</v>
      </c>
      <c r="I258" s="53">
        <v>5166</v>
      </c>
      <c r="J258" s="55">
        <f t="shared" si="3"/>
        <v>5166</v>
      </c>
    </row>
    <row r="259" spans="2:10" ht="18" customHeight="1" x14ac:dyDescent="0.25">
      <c r="B259" s="43">
        <v>45784</v>
      </c>
      <c r="C259" s="32" t="s">
        <v>415</v>
      </c>
      <c r="D259" s="34" t="s">
        <v>30</v>
      </c>
      <c r="E259" s="31" t="s">
        <v>53</v>
      </c>
      <c r="F259" s="33" t="s">
        <v>29</v>
      </c>
      <c r="G259" s="33" t="s">
        <v>32</v>
      </c>
      <c r="H259" s="33">
        <v>2</v>
      </c>
      <c r="I259" s="53">
        <v>49500</v>
      </c>
      <c r="J259" s="55">
        <f t="shared" si="3"/>
        <v>99000</v>
      </c>
    </row>
    <row r="260" spans="2:10" ht="18" customHeight="1" x14ac:dyDescent="0.25">
      <c r="B260" s="43">
        <v>45784</v>
      </c>
      <c r="C260" s="32" t="s">
        <v>416</v>
      </c>
      <c r="D260" s="34" t="s">
        <v>41</v>
      </c>
      <c r="E260" s="31" t="s">
        <v>103</v>
      </c>
      <c r="F260" s="33" t="s">
        <v>29</v>
      </c>
      <c r="G260" s="33"/>
      <c r="H260" s="33">
        <v>1</v>
      </c>
      <c r="I260" s="53">
        <v>10734.59</v>
      </c>
      <c r="J260" s="55">
        <f t="shared" si="3"/>
        <v>10734.59</v>
      </c>
    </row>
    <row r="261" spans="2:10" ht="18" customHeight="1" x14ac:dyDescent="0.25">
      <c r="B261" s="43">
        <v>45785</v>
      </c>
      <c r="C261" s="32" t="s">
        <v>417</v>
      </c>
      <c r="D261" s="35" t="s">
        <v>36</v>
      </c>
      <c r="E261" s="31" t="s">
        <v>418</v>
      </c>
      <c r="F261" s="33" t="s">
        <v>121</v>
      </c>
      <c r="G261" s="33"/>
      <c r="H261" s="33">
        <v>2</v>
      </c>
      <c r="I261" s="53">
        <v>9438.82</v>
      </c>
      <c r="J261" s="55">
        <f t="shared" si="3"/>
        <v>18877.64</v>
      </c>
    </row>
    <row r="262" spans="2:10" ht="18" customHeight="1" x14ac:dyDescent="0.25">
      <c r="B262" s="43">
        <v>45785</v>
      </c>
      <c r="C262" s="32" t="s">
        <v>419</v>
      </c>
      <c r="D262" s="34" t="s">
        <v>30</v>
      </c>
      <c r="E262" s="31" t="s">
        <v>53</v>
      </c>
      <c r="F262" s="33" t="s">
        <v>70</v>
      </c>
      <c r="G262" s="33" t="s">
        <v>95</v>
      </c>
      <c r="H262" s="33">
        <v>3</v>
      </c>
      <c r="I262" s="53">
        <v>56722.6</v>
      </c>
      <c r="J262" s="55">
        <f t="shared" si="3"/>
        <v>170167.8</v>
      </c>
    </row>
    <row r="263" spans="2:10" ht="18" customHeight="1" x14ac:dyDescent="0.25">
      <c r="B263" s="43">
        <v>45785</v>
      </c>
      <c r="C263" s="32" t="s">
        <v>420</v>
      </c>
      <c r="D263" s="35" t="s">
        <v>30</v>
      </c>
      <c r="E263" s="31" t="s">
        <v>31</v>
      </c>
      <c r="F263" s="33" t="s">
        <v>168</v>
      </c>
      <c r="G263" s="33"/>
      <c r="H263" s="33">
        <v>2</v>
      </c>
      <c r="I263" s="53">
        <v>10000</v>
      </c>
      <c r="J263" s="55">
        <f t="shared" si="3"/>
        <v>20000</v>
      </c>
    </row>
    <row r="264" spans="2:10" ht="18" customHeight="1" x14ac:dyDescent="0.25">
      <c r="B264" s="43">
        <v>45785</v>
      </c>
      <c r="C264" s="32" t="s">
        <v>417</v>
      </c>
      <c r="D264" s="34" t="s">
        <v>77</v>
      </c>
      <c r="E264" s="31" t="s">
        <v>96</v>
      </c>
      <c r="F264" s="33" t="s">
        <v>121</v>
      </c>
      <c r="G264" s="33"/>
      <c r="H264" s="33">
        <v>21</v>
      </c>
      <c r="I264" s="53">
        <v>11788.2</v>
      </c>
      <c r="J264" s="55">
        <f t="shared" ref="J264:J327" si="4">H264*I264</f>
        <v>247552.2</v>
      </c>
    </row>
    <row r="265" spans="2:10" ht="18" customHeight="1" x14ac:dyDescent="0.25">
      <c r="B265" s="43">
        <v>45785</v>
      </c>
      <c r="C265" s="32" t="s">
        <v>419</v>
      </c>
      <c r="D265" s="35" t="s">
        <v>33</v>
      </c>
      <c r="E265" s="31" t="s">
        <v>34</v>
      </c>
      <c r="F265" s="33" t="s">
        <v>70</v>
      </c>
      <c r="G265" s="33" t="s">
        <v>95</v>
      </c>
      <c r="H265" s="33">
        <v>3</v>
      </c>
      <c r="I265" s="53">
        <v>9741.49</v>
      </c>
      <c r="J265" s="55">
        <f t="shared" si="4"/>
        <v>29224.47</v>
      </c>
    </row>
    <row r="266" spans="2:10" ht="18" customHeight="1" x14ac:dyDescent="0.25">
      <c r="B266" s="43">
        <v>45785</v>
      </c>
      <c r="C266" s="32" t="s">
        <v>417</v>
      </c>
      <c r="D266" s="35" t="s">
        <v>15</v>
      </c>
      <c r="E266" s="31" t="s">
        <v>16</v>
      </c>
      <c r="F266" s="33" t="s">
        <v>121</v>
      </c>
      <c r="G266" s="33"/>
      <c r="H266" s="33">
        <v>1</v>
      </c>
      <c r="I266" s="53">
        <v>10608.2</v>
      </c>
      <c r="J266" s="55">
        <f t="shared" si="4"/>
        <v>10608.2</v>
      </c>
    </row>
    <row r="267" spans="2:10" ht="18" customHeight="1" x14ac:dyDescent="0.25">
      <c r="B267" s="43">
        <v>45786</v>
      </c>
      <c r="C267" s="32" t="s">
        <v>421</v>
      </c>
      <c r="D267" s="34" t="s">
        <v>13</v>
      </c>
      <c r="E267" s="31" t="s">
        <v>19</v>
      </c>
      <c r="F267" s="33" t="s">
        <v>133</v>
      </c>
      <c r="G267" s="33" t="s">
        <v>68</v>
      </c>
      <c r="H267" s="33">
        <v>1</v>
      </c>
      <c r="I267" s="53">
        <v>7990</v>
      </c>
      <c r="J267" s="55">
        <f t="shared" si="4"/>
        <v>7990</v>
      </c>
    </row>
    <row r="268" spans="2:10" ht="18" customHeight="1" x14ac:dyDescent="0.25">
      <c r="B268" s="43">
        <v>45786</v>
      </c>
      <c r="C268" s="32" t="s">
        <v>422</v>
      </c>
      <c r="D268" s="34" t="s">
        <v>58</v>
      </c>
      <c r="E268" s="31" t="s">
        <v>59</v>
      </c>
      <c r="F268" s="33" t="s">
        <v>54</v>
      </c>
      <c r="G268" s="33"/>
      <c r="H268" s="33">
        <v>1</v>
      </c>
      <c r="I268" s="53">
        <v>18606</v>
      </c>
      <c r="J268" s="55">
        <f t="shared" si="4"/>
        <v>18606</v>
      </c>
    </row>
    <row r="269" spans="2:10" ht="18" customHeight="1" x14ac:dyDescent="0.25">
      <c r="B269" s="43">
        <v>45786</v>
      </c>
      <c r="C269" s="32" t="s">
        <v>423</v>
      </c>
      <c r="D269" s="34" t="s">
        <v>17</v>
      </c>
      <c r="E269" s="31" t="s">
        <v>18</v>
      </c>
      <c r="F269" s="33" t="s">
        <v>138</v>
      </c>
      <c r="G269" s="33" t="s">
        <v>424</v>
      </c>
      <c r="H269" s="33">
        <v>1</v>
      </c>
      <c r="I269" s="53">
        <v>7670</v>
      </c>
      <c r="J269" s="55">
        <f t="shared" si="4"/>
        <v>7670</v>
      </c>
    </row>
    <row r="270" spans="2:10" ht="18" customHeight="1" x14ac:dyDescent="0.25">
      <c r="B270" s="43">
        <v>45789</v>
      </c>
      <c r="C270" s="32" t="s">
        <v>552</v>
      </c>
      <c r="D270" s="35" t="s">
        <v>20</v>
      </c>
      <c r="E270" s="31" t="s">
        <v>21</v>
      </c>
      <c r="F270" s="33" t="s">
        <v>29</v>
      </c>
      <c r="G270" s="33" t="s">
        <v>55</v>
      </c>
      <c r="H270" s="33">
        <v>1</v>
      </c>
      <c r="I270" s="53">
        <v>9236</v>
      </c>
      <c r="J270" s="55">
        <f t="shared" si="4"/>
        <v>9236</v>
      </c>
    </row>
    <row r="271" spans="2:10" ht="18" customHeight="1" x14ac:dyDescent="0.25">
      <c r="B271" s="43">
        <v>45789</v>
      </c>
      <c r="C271" s="32" t="s">
        <v>425</v>
      </c>
      <c r="D271" s="34" t="s">
        <v>351</v>
      </c>
      <c r="E271" s="31" t="s">
        <v>47</v>
      </c>
      <c r="F271" s="33" t="s">
        <v>8</v>
      </c>
      <c r="G271" s="33" t="s">
        <v>426</v>
      </c>
      <c r="H271" s="33">
        <v>2</v>
      </c>
      <c r="I271" s="53">
        <v>10500</v>
      </c>
      <c r="J271" s="55">
        <f t="shared" si="4"/>
        <v>21000</v>
      </c>
    </row>
    <row r="272" spans="2:10" ht="18" customHeight="1" x14ac:dyDescent="0.25">
      <c r="B272" s="43">
        <v>45790</v>
      </c>
      <c r="C272" s="32" t="s">
        <v>427</v>
      </c>
      <c r="D272" s="34" t="s">
        <v>178</v>
      </c>
      <c r="E272" s="31" t="s">
        <v>248</v>
      </c>
      <c r="F272" s="33" t="s">
        <v>8</v>
      </c>
      <c r="G272" s="33"/>
      <c r="H272" s="33">
        <v>2</v>
      </c>
      <c r="I272" s="53">
        <v>9500</v>
      </c>
      <c r="J272" s="55">
        <f t="shared" si="4"/>
        <v>19000</v>
      </c>
    </row>
    <row r="273" spans="2:10" ht="18" customHeight="1" x14ac:dyDescent="0.25">
      <c r="B273" s="43">
        <v>45791</v>
      </c>
      <c r="C273" s="32" t="s">
        <v>428</v>
      </c>
      <c r="D273" s="34" t="s">
        <v>30</v>
      </c>
      <c r="E273" s="31" t="s">
        <v>53</v>
      </c>
      <c r="F273" s="33" t="s">
        <v>29</v>
      </c>
      <c r="G273" s="33" t="s">
        <v>32</v>
      </c>
      <c r="H273" s="33">
        <v>3</v>
      </c>
      <c r="I273" s="53">
        <v>72938.16</v>
      </c>
      <c r="J273" s="55">
        <f t="shared" si="4"/>
        <v>218814.48</v>
      </c>
    </row>
    <row r="274" spans="2:10" ht="18" customHeight="1" x14ac:dyDescent="0.25">
      <c r="B274" s="43">
        <v>45791</v>
      </c>
      <c r="C274" s="32" t="s">
        <v>428</v>
      </c>
      <c r="D274" s="34" t="s">
        <v>26</v>
      </c>
      <c r="E274" s="31" t="s">
        <v>27</v>
      </c>
      <c r="F274" s="33" t="s">
        <v>29</v>
      </c>
      <c r="G274" s="33" t="s">
        <v>131</v>
      </c>
      <c r="H274" s="33">
        <v>3</v>
      </c>
      <c r="I274" s="53">
        <v>2155.86</v>
      </c>
      <c r="J274" s="55">
        <f t="shared" si="4"/>
        <v>6467.58</v>
      </c>
    </row>
    <row r="275" spans="2:10" ht="18" customHeight="1" x14ac:dyDescent="0.25">
      <c r="B275" s="43">
        <v>45792</v>
      </c>
      <c r="C275" s="32" t="s">
        <v>429</v>
      </c>
      <c r="D275" s="34" t="s">
        <v>430</v>
      </c>
      <c r="E275" s="31" t="s">
        <v>431</v>
      </c>
      <c r="F275" s="33" t="s">
        <v>156</v>
      </c>
      <c r="G275" s="33" t="s">
        <v>432</v>
      </c>
      <c r="H275" s="33">
        <v>1</v>
      </c>
      <c r="I275" s="53">
        <v>6928.72</v>
      </c>
      <c r="J275" s="55">
        <f t="shared" si="4"/>
        <v>6928.72</v>
      </c>
    </row>
    <row r="276" spans="2:10" ht="18" customHeight="1" x14ac:dyDescent="0.25">
      <c r="B276" s="43">
        <v>45792</v>
      </c>
      <c r="C276" s="32" t="s">
        <v>433</v>
      </c>
      <c r="D276" s="34" t="s">
        <v>23</v>
      </c>
      <c r="E276" s="31" t="s">
        <v>155</v>
      </c>
      <c r="F276" s="33" t="s">
        <v>156</v>
      </c>
      <c r="G276" s="33" t="s">
        <v>101</v>
      </c>
      <c r="H276" s="33">
        <v>1</v>
      </c>
      <c r="I276" s="53">
        <v>9889.83</v>
      </c>
      <c r="J276" s="55">
        <f t="shared" si="4"/>
        <v>9889.83</v>
      </c>
    </row>
    <row r="277" spans="2:10" ht="18" customHeight="1" x14ac:dyDescent="0.25">
      <c r="B277" s="43">
        <v>45792</v>
      </c>
      <c r="C277" s="32" t="s">
        <v>434</v>
      </c>
      <c r="D277" s="34" t="s">
        <v>113</v>
      </c>
      <c r="E277" s="31" t="s">
        <v>435</v>
      </c>
      <c r="F277" s="33" t="s">
        <v>54</v>
      </c>
      <c r="G277" s="33" t="s">
        <v>436</v>
      </c>
      <c r="H277" s="33">
        <v>11</v>
      </c>
      <c r="I277" s="53">
        <v>16944.919999999998</v>
      </c>
      <c r="J277" s="55">
        <f t="shared" si="4"/>
        <v>186394.12</v>
      </c>
    </row>
    <row r="278" spans="2:10" ht="18" customHeight="1" x14ac:dyDescent="0.25">
      <c r="B278" s="43">
        <v>45793</v>
      </c>
      <c r="C278" s="32" t="s">
        <v>437</v>
      </c>
      <c r="D278" s="34" t="s">
        <v>351</v>
      </c>
      <c r="E278" s="31" t="s">
        <v>47</v>
      </c>
      <c r="F278" s="33" t="s">
        <v>168</v>
      </c>
      <c r="G278" s="33" t="s">
        <v>438</v>
      </c>
      <c r="H278" s="33">
        <v>1</v>
      </c>
      <c r="I278" s="53">
        <v>6400</v>
      </c>
      <c r="J278" s="55">
        <f t="shared" si="4"/>
        <v>6400</v>
      </c>
    </row>
    <row r="279" spans="2:10" ht="18" customHeight="1" x14ac:dyDescent="0.25">
      <c r="B279" s="43">
        <v>45797</v>
      </c>
      <c r="C279" s="32" t="s">
        <v>439</v>
      </c>
      <c r="D279" s="34" t="s">
        <v>43</v>
      </c>
      <c r="E279" s="31" t="s">
        <v>44</v>
      </c>
      <c r="F279" s="33" t="s">
        <v>45</v>
      </c>
      <c r="G279" s="33" t="s">
        <v>51</v>
      </c>
      <c r="H279" s="33">
        <v>1</v>
      </c>
      <c r="I279" s="53">
        <v>20296</v>
      </c>
      <c r="J279" s="55">
        <f t="shared" si="4"/>
        <v>20296</v>
      </c>
    </row>
    <row r="280" spans="2:10" ht="18" customHeight="1" x14ac:dyDescent="0.25">
      <c r="B280" s="43">
        <v>45797</v>
      </c>
      <c r="C280" s="32" t="s">
        <v>439</v>
      </c>
      <c r="D280" s="34" t="s">
        <v>43</v>
      </c>
      <c r="E280" s="31" t="s">
        <v>44</v>
      </c>
      <c r="F280" s="33" t="s">
        <v>45</v>
      </c>
      <c r="G280" s="33" t="s">
        <v>51</v>
      </c>
      <c r="H280" s="33">
        <v>1</v>
      </c>
      <c r="I280" s="53">
        <v>34102</v>
      </c>
      <c r="J280" s="55">
        <f t="shared" si="4"/>
        <v>34102</v>
      </c>
    </row>
    <row r="281" spans="2:10" ht="18" customHeight="1" x14ac:dyDescent="0.25">
      <c r="B281" s="43">
        <v>45797</v>
      </c>
      <c r="C281" s="32" t="s">
        <v>439</v>
      </c>
      <c r="D281" s="34" t="s">
        <v>43</v>
      </c>
      <c r="E281" s="31" t="s">
        <v>44</v>
      </c>
      <c r="F281" s="33" t="s">
        <v>45</v>
      </c>
      <c r="G281" s="33" t="s">
        <v>51</v>
      </c>
      <c r="H281" s="33">
        <v>1</v>
      </c>
      <c r="I281" s="53">
        <v>38350</v>
      </c>
      <c r="J281" s="55">
        <f t="shared" si="4"/>
        <v>38350</v>
      </c>
    </row>
    <row r="282" spans="2:10" ht="18" customHeight="1" x14ac:dyDescent="0.25">
      <c r="B282" s="43">
        <v>45797</v>
      </c>
      <c r="C282" s="32" t="s">
        <v>440</v>
      </c>
      <c r="D282" s="34" t="s">
        <v>538</v>
      </c>
      <c r="E282" s="31" t="s">
        <v>441</v>
      </c>
      <c r="F282" s="33" t="s">
        <v>138</v>
      </c>
      <c r="G282" s="33"/>
      <c r="H282" s="33">
        <v>2</v>
      </c>
      <c r="I282" s="53">
        <v>750</v>
      </c>
      <c r="J282" s="55">
        <f t="shared" si="4"/>
        <v>1500</v>
      </c>
    </row>
    <row r="283" spans="2:10" ht="18" customHeight="1" x14ac:dyDescent="0.25">
      <c r="B283" s="43">
        <v>45798</v>
      </c>
      <c r="C283" s="32" t="s">
        <v>442</v>
      </c>
      <c r="D283" s="34" t="s">
        <v>77</v>
      </c>
      <c r="E283" s="31" t="s">
        <v>96</v>
      </c>
      <c r="F283" s="33" t="s">
        <v>8</v>
      </c>
      <c r="G283" s="33"/>
      <c r="H283" s="33">
        <v>6</v>
      </c>
      <c r="I283" s="53">
        <v>12862</v>
      </c>
      <c r="J283" s="55">
        <f t="shared" si="4"/>
        <v>77172</v>
      </c>
    </row>
    <row r="284" spans="2:10" ht="18" customHeight="1" x14ac:dyDescent="0.25">
      <c r="B284" s="43">
        <v>45798</v>
      </c>
      <c r="C284" s="32" t="s">
        <v>443</v>
      </c>
      <c r="D284" s="34" t="s">
        <v>39</v>
      </c>
      <c r="E284" s="31" t="s">
        <v>207</v>
      </c>
      <c r="F284" s="33" t="s">
        <v>168</v>
      </c>
      <c r="G284" s="33"/>
      <c r="H284" s="33">
        <v>3</v>
      </c>
      <c r="I284" s="53">
        <v>15000</v>
      </c>
      <c r="J284" s="55">
        <f t="shared" si="4"/>
        <v>45000</v>
      </c>
    </row>
    <row r="285" spans="2:10" ht="18" customHeight="1" x14ac:dyDescent="0.25">
      <c r="B285" s="43">
        <v>45798</v>
      </c>
      <c r="C285" s="32" t="s">
        <v>442</v>
      </c>
      <c r="D285" s="34" t="s">
        <v>39</v>
      </c>
      <c r="E285" s="31" t="s">
        <v>57</v>
      </c>
      <c r="F285" s="33" t="s">
        <v>8</v>
      </c>
      <c r="G285" s="33"/>
      <c r="H285" s="33">
        <v>6</v>
      </c>
      <c r="I285" s="53">
        <v>9676</v>
      </c>
      <c r="J285" s="55">
        <f t="shared" si="4"/>
        <v>58056</v>
      </c>
    </row>
    <row r="286" spans="2:10" ht="18" customHeight="1" x14ac:dyDescent="0.25">
      <c r="B286" s="43">
        <v>45798</v>
      </c>
      <c r="C286" s="32" t="s">
        <v>443</v>
      </c>
      <c r="D286" s="35" t="s">
        <v>15</v>
      </c>
      <c r="E286" s="31" t="s">
        <v>16</v>
      </c>
      <c r="F286" s="33" t="s">
        <v>168</v>
      </c>
      <c r="G286" s="33"/>
      <c r="H286" s="33">
        <v>2</v>
      </c>
      <c r="I286" s="53">
        <v>6375.09</v>
      </c>
      <c r="J286" s="55">
        <f t="shared" si="4"/>
        <v>12750.18</v>
      </c>
    </row>
    <row r="287" spans="2:10" ht="18" customHeight="1" x14ac:dyDescent="0.25">
      <c r="B287" s="43">
        <v>45799</v>
      </c>
      <c r="C287" s="32" t="s">
        <v>558</v>
      </c>
      <c r="D287" s="34" t="s">
        <v>61</v>
      </c>
      <c r="E287" s="31" t="s">
        <v>62</v>
      </c>
      <c r="F287" s="33" t="s">
        <v>80</v>
      </c>
      <c r="G287" s="33"/>
      <c r="H287" s="33">
        <v>2</v>
      </c>
      <c r="I287" s="53">
        <v>144500.005</v>
      </c>
      <c r="J287" s="55">
        <f t="shared" si="4"/>
        <v>289000.01</v>
      </c>
    </row>
    <row r="288" spans="2:10" ht="18" customHeight="1" x14ac:dyDescent="0.25">
      <c r="B288" s="43">
        <v>45800</v>
      </c>
      <c r="C288" s="32" t="s">
        <v>444</v>
      </c>
      <c r="D288" s="34" t="s">
        <v>13</v>
      </c>
      <c r="E288" s="31" t="s">
        <v>19</v>
      </c>
      <c r="F288" s="33" t="s">
        <v>54</v>
      </c>
      <c r="G288" s="33" t="s">
        <v>14</v>
      </c>
      <c r="H288" s="33">
        <v>8</v>
      </c>
      <c r="I288" s="53">
        <v>8295.4</v>
      </c>
      <c r="J288" s="55">
        <f t="shared" si="4"/>
        <v>66363.199999999997</v>
      </c>
    </row>
    <row r="289" spans="2:10" ht="18" customHeight="1" x14ac:dyDescent="0.25">
      <c r="B289" s="43">
        <v>45800</v>
      </c>
      <c r="C289" s="32" t="s">
        <v>445</v>
      </c>
      <c r="D289" s="34" t="s">
        <v>39</v>
      </c>
      <c r="E289" s="31" t="s">
        <v>446</v>
      </c>
      <c r="F289" s="33" t="s">
        <v>84</v>
      </c>
      <c r="G289" s="33"/>
      <c r="H289" s="33">
        <v>100</v>
      </c>
      <c r="I289" s="53">
        <v>830</v>
      </c>
      <c r="J289" s="55">
        <f t="shared" si="4"/>
        <v>83000</v>
      </c>
    </row>
    <row r="290" spans="2:10" ht="18" customHeight="1" x14ac:dyDescent="0.25">
      <c r="B290" s="43">
        <v>45800</v>
      </c>
      <c r="C290" s="32" t="s">
        <v>518</v>
      </c>
      <c r="D290" s="34" t="s">
        <v>348</v>
      </c>
      <c r="E290" s="31" t="s">
        <v>519</v>
      </c>
      <c r="F290" s="33" t="s">
        <v>124</v>
      </c>
      <c r="G290" s="33" t="s">
        <v>520</v>
      </c>
      <c r="H290" s="33">
        <v>10</v>
      </c>
      <c r="I290" s="53">
        <v>1600</v>
      </c>
      <c r="J290" s="54">
        <f t="shared" si="4"/>
        <v>16000</v>
      </c>
    </row>
    <row r="291" spans="2:10" ht="18" customHeight="1" x14ac:dyDescent="0.25">
      <c r="B291" s="43">
        <v>45804</v>
      </c>
      <c r="C291" s="32" t="s">
        <v>447</v>
      </c>
      <c r="D291" s="34" t="s">
        <v>41</v>
      </c>
      <c r="E291" s="31" t="s">
        <v>103</v>
      </c>
      <c r="F291" s="33" t="s">
        <v>8</v>
      </c>
      <c r="G291" s="33"/>
      <c r="H291" s="33">
        <v>1</v>
      </c>
      <c r="I291" s="53">
        <v>10900</v>
      </c>
      <c r="J291" s="55">
        <f t="shared" si="4"/>
        <v>10900</v>
      </c>
    </row>
    <row r="292" spans="2:10" ht="18" customHeight="1" x14ac:dyDescent="0.25">
      <c r="B292" s="43">
        <v>45804</v>
      </c>
      <c r="C292" s="32" t="s">
        <v>448</v>
      </c>
      <c r="D292" s="35" t="s">
        <v>37</v>
      </c>
      <c r="E292" s="31" t="s">
        <v>364</v>
      </c>
      <c r="F292" s="36" t="s">
        <v>534</v>
      </c>
      <c r="G292" s="33"/>
      <c r="H292" s="33">
        <v>2</v>
      </c>
      <c r="I292" s="53">
        <v>4495</v>
      </c>
      <c r="J292" s="55">
        <f t="shared" si="4"/>
        <v>8990</v>
      </c>
    </row>
    <row r="293" spans="2:10" ht="18" customHeight="1" x14ac:dyDescent="0.25">
      <c r="B293" s="43">
        <v>45804</v>
      </c>
      <c r="C293" s="32" t="s">
        <v>449</v>
      </c>
      <c r="D293" s="34" t="s">
        <v>39</v>
      </c>
      <c r="E293" s="31" t="s">
        <v>57</v>
      </c>
      <c r="F293" s="33" t="s">
        <v>8</v>
      </c>
      <c r="G293" s="33"/>
      <c r="H293" s="33">
        <v>1</v>
      </c>
      <c r="I293" s="53">
        <v>9450.85</v>
      </c>
      <c r="J293" s="55">
        <f t="shared" si="4"/>
        <v>9450.85</v>
      </c>
    </row>
    <row r="294" spans="2:10" ht="18" customHeight="1" x14ac:dyDescent="0.25">
      <c r="B294" s="43">
        <v>45805</v>
      </c>
      <c r="C294" s="32" t="s">
        <v>450</v>
      </c>
      <c r="D294" s="34" t="s">
        <v>30</v>
      </c>
      <c r="E294" s="31" t="s">
        <v>53</v>
      </c>
      <c r="F294" s="33" t="s">
        <v>532</v>
      </c>
      <c r="G294" s="33" t="s">
        <v>95</v>
      </c>
      <c r="H294" s="33">
        <v>3</v>
      </c>
      <c r="I294" s="53">
        <v>80216.399999999994</v>
      </c>
      <c r="J294" s="55">
        <f t="shared" si="4"/>
        <v>240649.19999999998</v>
      </c>
    </row>
    <row r="295" spans="2:10" ht="18" customHeight="1" x14ac:dyDescent="0.25">
      <c r="B295" s="43">
        <v>45805</v>
      </c>
      <c r="C295" s="32" t="s">
        <v>451</v>
      </c>
      <c r="D295" s="34" t="s">
        <v>316</v>
      </c>
      <c r="E295" s="31" t="s">
        <v>317</v>
      </c>
      <c r="F295" s="33" t="s">
        <v>138</v>
      </c>
      <c r="G295" s="33"/>
      <c r="H295" s="33">
        <v>3</v>
      </c>
      <c r="I295" s="53">
        <v>31270</v>
      </c>
      <c r="J295" s="55">
        <f t="shared" si="4"/>
        <v>93810</v>
      </c>
    </row>
    <row r="296" spans="2:10" ht="18" customHeight="1" x14ac:dyDescent="0.25">
      <c r="B296" s="43">
        <v>45805</v>
      </c>
      <c r="C296" s="32" t="s">
        <v>450</v>
      </c>
      <c r="D296" s="35" t="s">
        <v>33</v>
      </c>
      <c r="E296" s="31" t="s">
        <v>34</v>
      </c>
      <c r="F296" s="33" t="s">
        <v>532</v>
      </c>
      <c r="G296" s="33" t="s">
        <v>95</v>
      </c>
      <c r="H296" s="33">
        <v>3</v>
      </c>
      <c r="I296" s="53">
        <v>10614.1</v>
      </c>
      <c r="J296" s="55">
        <f t="shared" si="4"/>
        <v>31842.300000000003</v>
      </c>
    </row>
    <row r="297" spans="2:10" ht="18" customHeight="1" x14ac:dyDescent="0.25">
      <c r="B297" s="43">
        <v>45805</v>
      </c>
      <c r="C297" s="32" t="s">
        <v>452</v>
      </c>
      <c r="D297" s="35" t="s">
        <v>15</v>
      </c>
      <c r="E297" s="31" t="s">
        <v>16</v>
      </c>
      <c r="F297" s="36" t="s">
        <v>70</v>
      </c>
      <c r="G297" s="33"/>
      <c r="H297" s="33">
        <v>1</v>
      </c>
      <c r="I297" s="53">
        <v>10030</v>
      </c>
      <c r="J297" s="55">
        <f t="shared" si="4"/>
        <v>10030</v>
      </c>
    </row>
    <row r="298" spans="2:10" ht="18" customHeight="1" x14ac:dyDescent="0.25">
      <c r="B298" s="43">
        <v>45806</v>
      </c>
      <c r="C298" s="32" t="s">
        <v>453</v>
      </c>
      <c r="D298" s="34" t="s">
        <v>41</v>
      </c>
      <c r="E298" s="31" t="s">
        <v>103</v>
      </c>
      <c r="F298" s="33" t="s">
        <v>45</v>
      </c>
      <c r="G298" s="33"/>
      <c r="H298" s="33">
        <v>1</v>
      </c>
      <c r="I298" s="53">
        <v>30812.18</v>
      </c>
      <c r="J298" s="55">
        <f t="shared" si="4"/>
        <v>30812.18</v>
      </c>
    </row>
    <row r="299" spans="2:10" ht="18" customHeight="1" x14ac:dyDescent="0.25">
      <c r="B299" s="43">
        <v>45807</v>
      </c>
      <c r="C299" s="32" t="s">
        <v>454</v>
      </c>
      <c r="D299" s="34" t="s">
        <v>43</v>
      </c>
      <c r="E299" s="31" t="s">
        <v>44</v>
      </c>
      <c r="F299" s="33" t="s">
        <v>70</v>
      </c>
      <c r="G299" s="33" t="s">
        <v>51</v>
      </c>
      <c r="H299" s="33">
        <v>1</v>
      </c>
      <c r="I299" s="53">
        <v>14267</v>
      </c>
      <c r="J299" s="55">
        <f t="shared" si="4"/>
        <v>14267</v>
      </c>
    </row>
    <row r="300" spans="2:10" ht="18" customHeight="1" x14ac:dyDescent="0.25">
      <c r="B300" s="43">
        <v>45810</v>
      </c>
      <c r="C300" s="32" t="s">
        <v>455</v>
      </c>
      <c r="D300" s="34" t="s">
        <v>61</v>
      </c>
      <c r="E300" s="31" t="s">
        <v>62</v>
      </c>
      <c r="F300" s="33" t="s">
        <v>80</v>
      </c>
      <c r="G300" s="33"/>
      <c r="H300" s="33">
        <v>2</v>
      </c>
      <c r="I300" s="53">
        <v>14686</v>
      </c>
      <c r="J300" s="55">
        <f t="shared" si="4"/>
        <v>29372</v>
      </c>
    </row>
    <row r="301" spans="2:10" ht="18" customHeight="1" x14ac:dyDescent="0.25">
      <c r="B301" s="43">
        <v>45810</v>
      </c>
      <c r="C301" s="32" t="s">
        <v>455</v>
      </c>
      <c r="D301" s="34" t="s">
        <v>61</v>
      </c>
      <c r="E301" s="31" t="s">
        <v>62</v>
      </c>
      <c r="F301" s="33" t="s">
        <v>80</v>
      </c>
      <c r="G301" s="33"/>
      <c r="H301" s="33">
        <v>2</v>
      </c>
      <c r="I301" s="53">
        <v>30314</v>
      </c>
      <c r="J301" s="55">
        <f t="shared" si="4"/>
        <v>60628</v>
      </c>
    </row>
    <row r="302" spans="2:10" ht="18" customHeight="1" x14ac:dyDescent="0.25">
      <c r="B302" s="43">
        <v>45810</v>
      </c>
      <c r="C302" s="32" t="s">
        <v>456</v>
      </c>
      <c r="D302" s="35" t="s">
        <v>36</v>
      </c>
      <c r="E302" s="31" t="s">
        <v>457</v>
      </c>
      <c r="F302" s="33" t="s">
        <v>80</v>
      </c>
      <c r="G302" s="33"/>
      <c r="H302" s="33">
        <v>1</v>
      </c>
      <c r="I302" s="53">
        <v>8224.6</v>
      </c>
      <c r="J302" s="55">
        <f t="shared" si="4"/>
        <v>8224.6</v>
      </c>
    </row>
    <row r="303" spans="2:10" ht="18" customHeight="1" x14ac:dyDescent="0.25">
      <c r="B303" s="43">
        <v>45810</v>
      </c>
      <c r="C303" s="32" t="s">
        <v>458</v>
      </c>
      <c r="D303" s="34" t="s">
        <v>43</v>
      </c>
      <c r="E303" s="31" t="s">
        <v>44</v>
      </c>
      <c r="F303" s="33" t="s">
        <v>70</v>
      </c>
      <c r="G303" s="33" t="s">
        <v>51</v>
      </c>
      <c r="H303" s="33">
        <v>1</v>
      </c>
      <c r="I303" s="53">
        <v>34869</v>
      </c>
      <c r="J303" s="55">
        <f t="shared" si="4"/>
        <v>34869</v>
      </c>
    </row>
    <row r="304" spans="2:10" ht="18" customHeight="1" x14ac:dyDescent="0.25">
      <c r="B304" s="43">
        <v>45810</v>
      </c>
      <c r="C304" s="32" t="s">
        <v>456</v>
      </c>
      <c r="D304" s="34" t="s">
        <v>39</v>
      </c>
      <c r="E304" s="31" t="s">
        <v>104</v>
      </c>
      <c r="F304" s="33" t="s">
        <v>80</v>
      </c>
      <c r="G304" s="33"/>
      <c r="H304" s="33">
        <v>6</v>
      </c>
      <c r="I304" s="53">
        <v>5711.2</v>
      </c>
      <c r="J304" s="55">
        <f t="shared" si="4"/>
        <v>34267.199999999997</v>
      </c>
    </row>
    <row r="305" spans="2:10" ht="18" customHeight="1" x14ac:dyDescent="0.25">
      <c r="B305" s="43">
        <v>45811</v>
      </c>
      <c r="C305" s="32" t="s">
        <v>459</v>
      </c>
      <c r="D305" s="35" t="s">
        <v>36</v>
      </c>
      <c r="E305" s="31" t="s">
        <v>457</v>
      </c>
      <c r="F305" s="33" t="s">
        <v>168</v>
      </c>
      <c r="G305" s="33"/>
      <c r="H305" s="33">
        <v>1</v>
      </c>
      <c r="I305" s="53">
        <v>8650</v>
      </c>
      <c r="J305" s="55">
        <f t="shared" si="4"/>
        <v>8650</v>
      </c>
    </row>
    <row r="306" spans="2:10" ht="18" customHeight="1" x14ac:dyDescent="0.25">
      <c r="B306" s="43">
        <v>45811</v>
      </c>
      <c r="C306" s="32" t="s">
        <v>460</v>
      </c>
      <c r="D306" s="35" t="s">
        <v>36</v>
      </c>
      <c r="E306" s="31" t="s">
        <v>461</v>
      </c>
      <c r="F306" s="33" t="s">
        <v>168</v>
      </c>
      <c r="G306" s="33"/>
      <c r="H306" s="33">
        <v>1</v>
      </c>
      <c r="I306" s="53">
        <v>11200</v>
      </c>
      <c r="J306" s="55">
        <f t="shared" si="4"/>
        <v>11200</v>
      </c>
    </row>
    <row r="307" spans="2:10" ht="18" customHeight="1" x14ac:dyDescent="0.25">
      <c r="B307" s="43">
        <v>45811</v>
      </c>
      <c r="C307" s="32" t="s">
        <v>462</v>
      </c>
      <c r="D307" s="34" t="s">
        <v>52</v>
      </c>
      <c r="E307" s="31" t="s">
        <v>92</v>
      </c>
      <c r="F307" s="33" t="s">
        <v>70</v>
      </c>
      <c r="G307" s="33" t="s">
        <v>463</v>
      </c>
      <c r="H307" s="33">
        <v>4</v>
      </c>
      <c r="I307" s="53">
        <v>11682</v>
      </c>
      <c r="J307" s="55">
        <f t="shared" si="4"/>
        <v>46728</v>
      </c>
    </row>
    <row r="308" spans="2:10" ht="18" customHeight="1" x14ac:dyDescent="0.25">
      <c r="B308" s="43">
        <v>45811</v>
      </c>
      <c r="C308" s="32" t="s">
        <v>462</v>
      </c>
      <c r="D308" s="34" t="s">
        <v>52</v>
      </c>
      <c r="E308" s="31" t="s">
        <v>92</v>
      </c>
      <c r="F308" s="33" t="s">
        <v>70</v>
      </c>
      <c r="G308" s="33" t="s">
        <v>463</v>
      </c>
      <c r="H308" s="33">
        <v>3</v>
      </c>
      <c r="I308" s="53">
        <v>13967.33</v>
      </c>
      <c r="J308" s="55">
        <f t="shared" si="4"/>
        <v>41901.99</v>
      </c>
    </row>
    <row r="309" spans="2:10" ht="18" customHeight="1" x14ac:dyDescent="0.25">
      <c r="B309" s="43">
        <v>45812</v>
      </c>
      <c r="C309" s="32" t="s">
        <v>464</v>
      </c>
      <c r="D309" s="35" t="s">
        <v>36</v>
      </c>
      <c r="E309" s="31" t="s">
        <v>56</v>
      </c>
      <c r="F309" s="33" t="s">
        <v>73</v>
      </c>
      <c r="G309" s="33"/>
      <c r="H309" s="33">
        <v>1</v>
      </c>
      <c r="I309" s="53">
        <v>7070</v>
      </c>
      <c r="J309" s="55">
        <f t="shared" si="4"/>
        <v>7070</v>
      </c>
    </row>
    <row r="310" spans="2:10" ht="18" customHeight="1" x14ac:dyDescent="0.25">
      <c r="B310" s="43">
        <v>45812</v>
      </c>
      <c r="C310" s="32" t="s">
        <v>464</v>
      </c>
      <c r="D310" s="35" t="s">
        <v>24</v>
      </c>
      <c r="E310" s="31" t="s">
        <v>35</v>
      </c>
      <c r="F310" s="33" t="s">
        <v>73</v>
      </c>
      <c r="G310" s="33"/>
      <c r="H310" s="33">
        <v>2</v>
      </c>
      <c r="I310" s="53">
        <v>10655</v>
      </c>
      <c r="J310" s="55">
        <f t="shared" si="4"/>
        <v>21310</v>
      </c>
    </row>
    <row r="311" spans="2:10" ht="18" customHeight="1" x14ac:dyDescent="0.25">
      <c r="B311" s="43">
        <v>45812</v>
      </c>
      <c r="C311" s="32" t="s">
        <v>465</v>
      </c>
      <c r="D311" s="34"/>
      <c r="E311" s="31" t="s">
        <v>466</v>
      </c>
      <c r="F311" s="33" t="s">
        <v>525</v>
      </c>
      <c r="G311" s="33"/>
      <c r="H311" s="33">
        <v>1</v>
      </c>
      <c r="I311" s="53">
        <v>73999.990000000005</v>
      </c>
      <c r="J311" s="55">
        <f t="shared" si="4"/>
        <v>73999.990000000005</v>
      </c>
    </row>
    <row r="312" spans="2:10" ht="18" customHeight="1" x14ac:dyDescent="0.25">
      <c r="B312" s="43">
        <v>45812</v>
      </c>
      <c r="C312" s="32" t="s">
        <v>464</v>
      </c>
      <c r="D312" s="34" t="s">
        <v>43</v>
      </c>
      <c r="E312" s="31" t="s">
        <v>96</v>
      </c>
      <c r="F312" s="33" t="s">
        <v>73</v>
      </c>
      <c r="G312" s="33"/>
      <c r="H312" s="33">
        <v>1</v>
      </c>
      <c r="I312" s="53">
        <v>7800</v>
      </c>
      <c r="J312" s="55">
        <f t="shared" si="4"/>
        <v>7800</v>
      </c>
    </row>
    <row r="313" spans="2:10" ht="18" customHeight="1" x14ac:dyDescent="0.25">
      <c r="B313" s="43">
        <v>45812</v>
      </c>
      <c r="C313" s="32" t="s">
        <v>467</v>
      </c>
      <c r="D313" s="34" t="s">
        <v>43</v>
      </c>
      <c r="E313" s="31" t="s">
        <v>44</v>
      </c>
      <c r="F313" s="33" t="s">
        <v>168</v>
      </c>
      <c r="G313" s="33" t="s">
        <v>51</v>
      </c>
      <c r="H313" s="33">
        <v>1</v>
      </c>
      <c r="I313" s="53">
        <v>51000</v>
      </c>
      <c r="J313" s="55">
        <f t="shared" si="4"/>
        <v>51000</v>
      </c>
    </row>
    <row r="314" spans="2:10" ht="18" customHeight="1" x14ac:dyDescent="0.25">
      <c r="B314" s="43">
        <v>45812</v>
      </c>
      <c r="C314" s="32" t="s">
        <v>464</v>
      </c>
      <c r="D314" s="34" t="s">
        <v>39</v>
      </c>
      <c r="E314" s="31" t="s">
        <v>256</v>
      </c>
      <c r="F314" s="33" t="s">
        <v>73</v>
      </c>
      <c r="G314" s="33"/>
      <c r="H314" s="33">
        <v>2</v>
      </c>
      <c r="I314" s="53">
        <v>2800</v>
      </c>
      <c r="J314" s="55">
        <f t="shared" si="4"/>
        <v>5600</v>
      </c>
    </row>
    <row r="315" spans="2:10" ht="18" customHeight="1" x14ac:dyDescent="0.25">
      <c r="B315" s="43">
        <v>45812</v>
      </c>
      <c r="C315" s="32" t="s">
        <v>464</v>
      </c>
      <c r="D315" s="35" t="s">
        <v>15</v>
      </c>
      <c r="E315" s="31" t="s">
        <v>16</v>
      </c>
      <c r="F315" s="33" t="s">
        <v>73</v>
      </c>
      <c r="G315" s="33"/>
      <c r="H315" s="33">
        <v>5</v>
      </c>
      <c r="I315" s="53">
        <v>14580</v>
      </c>
      <c r="J315" s="55">
        <f t="shared" si="4"/>
        <v>72900</v>
      </c>
    </row>
    <row r="316" spans="2:10" ht="18" customHeight="1" x14ac:dyDescent="0.25">
      <c r="B316" s="43">
        <v>45813</v>
      </c>
      <c r="C316" s="32" t="s">
        <v>468</v>
      </c>
      <c r="D316" s="34" t="s">
        <v>43</v>
      </c>
      <c r="E316" s="31" t="s">
        <v>44</v>
      </c>
      <c r="F316" s="36" t="s">
        <v>221</v>
      </c>
      <c r="G316" s="33"/>
      <c r="H316" s="33">
        <v>1</v>
      </c>
      <c r="I316" s="53">
        <v>26550</v>
      </c>
      <c r="J316" s="55">
        <f t="shared" si="4"/>
        <v>26550</v>
      </c>
    </row>
    <row r="317" spans="2:10" ht="18" customHeight="1" x14ac:dyDescent="0.25">
      <c r="B317" s="43">
        <v>45814</v>
      </c>
      <c r="C317" s="32" t="s">
        <v>469</v>
      </c>
      <c r="D317" s="35" t="s">
        <v>187</v>
      </c>
      <c r="E317" s="31" t="s">
        <v>374</v>
      </c>
      <c r="F317" s="33" t="s">
        <v>29</v>
      </c>
      <c r="G317" s="33"/>
      <c r="H317" s="33">
        <v>2</v>
      </c>
      <c r="I317" s="53">
        <v>15098.1</v>
      </c>
      <c r="J317" s="55">
        <f t="shared" si="4"/>
        <v>30196.2</v>
      </c>
    </row>
    <row r="318" spans="2:10" ht="18" customHeight="1" x14ac:dyDescent="0.25">
      <c r="B318" s="43">
        <v>45814</v>
      </c>
      <c r="C318" s="32" t="s">
        <v>470</v>
      </c>
      <c r="D318" s="35" t="s">
        <v>30</v>
      </c>
      <c r="E318" s="31" t="s">
        <v>31</v>
      </c>
      <c r="F318" s="33" t="s">
        <v>70</v>
      </c>
      <c r="G318" s="33" t="s">
        <v>471</v>
      </c>
      <c r="H318" s="33">
        <v>3</v>
      </c>
      <c r="I318" s="53">
        <v>42244</v>
      </c>
      <c r="J318" s="55">
        <f t="shared" si="4"/>
        <v>126732</v>
      </c>
    </row>
    <row r="319" spans="2:10" ht="18" customHeight="1" x14ac:dyDescent="0.25">
      <c r="B319" s="43">
        <v>45814</v>
      </c>
      <c r="C319" s="32" t="s">
        <v>469</v>
      </c>
      <c r="D319" s="35" t="s">
        <v>37</v>
      </c>
      <c r="E319" s="31" t="s">
        <v>38</v>
      </c>
      <c r="F319" s="33" t="s">
        <v>29</v>
      </c>
      <c r="G319" s="33"/>
      <c r="H319" s="33">
        <v>1</v>
      </c>
      <c r="I319" s="53">
        <v>7811.6</v>
      </c>
      <c r="J319" s="55">
        <f t="shared" si="4"/>
        <v>7811.6</v>
      </c>
    </row>
    <row r="320" spans="2:10" ht="18" customHeight="1" x14ac:dyDescent="0.25">
      <c r="B320" s="43">
        <v>45814</v>
      </c>
      <c r="C320" s="32" t="s">
        <v>470</v>
      </c>
      <c r="D320" s="35" t="s">
        <v>33</v>
      </c>
      <c r="E320" s="31" t="s">
        <v>34</v>
      </c>
      <c r="F320" s="33" t="s">
        <v>70</v>
      </c>
      <c r="G320" s="33" t="s">
        <v>32</v>
      </c>
      <c r="H320" s="33">
        <v>3</v>
      </c>
      <c r="I320" s="53">
        <v>9735</v>
      </c>
      <c r="J320" s="55">
        <f t="shared" si="4"/>
        <v>29205</v>
      </c>
    </row>
    <row r="321" spans="2:10" ht="18" customHeight="1" x14ac:dyDescent="0.25">
      <c r="B321" s="43">
        <v>45814</v>
      </c>
      <c r="C321" s="32" t="s">
        <v>469</v>
      </c>
      <c r="D321" s="35" t="s">
        <v>42</v>
      </c>
      <c r="E321" s="31" t="s">
        <v>98</v>
      </c>
      <c r="F321" s="33" t="s">
        <v>29</v>
      </c>
      <c r="G321" s="33"/>
      <c r="H321" s="33">
        <v>1</v>
      </c>
      <c r="I321" s="53">
        <v>19121.900000000001</v>
      </c>
      <c r="J321" s="55">
        <f t="shared" si="4"/>
        <v>19121.900000000001</v>
      </c>
    </row>
    <row r="322" spans="2:10" ht="18" customHeight="1" x14ac:dyDescent="0.25">
      <c r="B322" s="43">
        <v>45814</v>
      </c>
      <c r="C322" s="32" t="s">
        <v>472</v>
      </c>
      <c r="D322" s="34" t="s">
        <v>544</v>
      </c>
      <c r="E322" s="31" t="s">
        <v>545</v>
      </c>
      <c r="F322" s="33" t="s">
        <v>73</v>
      </c>
      <c r="G322" s="33"/>
      <c r="H322" s="33">
        <v>5</v>
      </c>
      <c r="I322" s="53">
        <v>16836.240000000002</v>
      </c>
      <c r="J322" s="55">
        <f t="shared" si="4"/>
        <v>84181.200000000012</v>
      </c>
    </row>
    <row r="323" spans="2:10" ht="18" customHeight="1" x14ac:dyDescent="0.25">
      <c r="B323" s="43">
        <v>45814</v>
      </c>
      <c r="C323" s="32" t="s">
        <v>470</v>
      </c>
      <c r="D323" s="34" t="s">
        <v>26</v>
      </c>
      <c r="E323" s="31" t="s">
        <v>27</v>
      </c>
      <c r="F323" s="33" t="s">
        <v>70</v>
      </c>
      <c r="G323" s="33" t="s">
        <v>131</v>
      </c>
      <c r="H323" s="33">
        <v>3</v>
      </c>
      <c r="I323" s="53">
        <v>2938.2</v>
      </c>
      <c r="J323" s="55">
        <f t="shared" si="4"/>
        <v>8814.5999999999985</v>
      </c>
    </row>
    <row r="324" spans="2:10" ht="18" customHeight="1" x14ac:dyDescent="0.25">
      <c r="B324" s="43">
        <v>45817</v>
      </c>
      <c r="C324" s="32" t="s">
        <v>473</v>
      </c>
      <c r="D324" s="34" t="s">
        <v>323</v>
      </c>
      <c r="E324" s="31" t="s">
        <v>75</v>
      </c>
      <c r="F324" s="33" t="s">
        <v>8</v>
      </c>
      <c r="G324" s="33"/>
      <c r="H324" s="33">
        <v>1</v>
      </c>
      <c r="I324" s="53">
        <v>15950</v>
      </c>
      <c r="J324" s="55">
        <f t="shared" si="4"/>
        <v>15950</v>
      </c>
    </row>
    <row r="325" spans="2:10" ht="18" customHeight="1" x14ac:dyDescent="0.25">
      <c r="B325" s="43">
        <v>45817</v>
      </c>
      <c r="C325" s="32" t="s">
        <v>474</v>
      </c>
      <c r="D325" s="34" t="s">
        <v>99</v>
      </c>
      <c r="E325" s="31" t="s">
        <v>475</v>
      </c>
      <c r="F325" s="33" t="s">
        <v>8</v>
      </c>
      <c r="G325" s="33"/>
      <c r="H325" s="33">
        <v>12</v>
      </c>
      <c r="I325" s="53">
        <v>1600</v>
      </c>
      <c r="J325" s="55">
        <f t="shared" si="4"/>
        <v>19200</v>
      </c>
    </row>
    <row r="326" spans="2:10" ht="18" customHeight="1" x14ac:dyDescent="0.25">
      <c r="B326" s="43">
        <v>45817</v>
      </c>
      <c r="C326" s="32" t="s">
        <v>476</v>
      </c>
      <c r="D326" s="34" t="s">
        <v>536</v>
      </c>
      <c r="E326" s="31" t="s">
        <v>83</v>
      </c>
      <c r="F326" s="33" t="s">
        <v>522</v>
      </c>
      <c r="G326" s="33" t="s">
        <v>477</v>
      </c>
      <c r="H326" s="33">
        <v>2</v>
      </c>
      <c r="I326" s="53">
        <v>4012</v>
      </c>
      <c r="J326" s="55">
        <f t="shared" si="4"/>
        <v>8024</v>
      </c>
    </row>
    <row r="327" spans="2:10" ht="18" customHeight="1" x14ac:dyDescent="0.25">
      <c r="B327" s="43">
        <v>45817</v>
      </c>
      <c r="C327" s="32" t="s">
        <v>476</v>
      </c>
      <c r="D327" s="34" t="s">
        <v>536</v>
      </c>
      <c r="E327" s="31" t="s">
        <v>83</v>
      </c>
      <c r="F327" s="33" t="s">
        <v>522</v>
      </c>
      <c r="G327" s="33" t="s">
        <v>477</v>
      </c>
      <c r="H327" s="33">
        <v>5</v>
      </c>
      <c r="I327" s="53">
        <v>4130</v>
      </c>
      <c r="J327" s="55">
        <f t="shared" si="4"/>
        <v>20650</v>
      </c>
    </row>
    <row r="328" spans="2:10" ht="18" customHeight="1" x14ac:dyDescent="0.25">
      <c r="B328" s="43">
        <v>45817</v>
      </c>
      <c r="C328" s="32" t="s">
        <v>478</v>
      </c>
      <c r="D328" s="34" t="s">
        <v>77</v>
      </c>
      <c r="E328" s="31" t="s">
        <v>282</v>
      </c>
      <c r="F328" s="33" t="s">
        <v>384</v>
      </c>
      <c r="G328" s="33"/>
      <c r="H328" s="33">
        <v>1</v>
      </c>
      <c r="I328" s="53">
        <v>24873.81</v>
      </c>
      <c r="J328" s="55">
        <f t="shared" ref="J328:J364" si="5">H328*I328</f>
        <v>24873.81</v>
      </c>
    </row>
    <row r="329" spans="2:10" ht="18" customHeight="1" x14ac:dyDescent="0.25">
      <c r="B329" s="43">
        <v>45817</v>
      </c>
      <c r="C329" s="32" t="s">
        <v>476</v>
      </c>
      <c r="D329" s="35" t="s">
        <v>33</v>
      </c>
      <c r="E329" s="31" t="s">
        <v>34</v>
      </c>
      <c r="F329" s="33" t="s">
        <v>522</v>
      </c>
      <c r="G329" s="33" t="s">
        <v>479</v>
      </c>
      <c r="H329" s="33">
        <v>1</v>
      </c>
      <c r="I329" s="53">
        <v>14278</v>
      </c>
      <c r="J329" s="55">
        <f t="shared" si="5"/>
        <v>14278</v>
      </c>
    </row>
    <row r="330" spans="2:10" ht="18" customHeight="1" x14ac:dyDescent="0.25">
      <c r="B330" s="43">
        <v>45817</v>
      </c>
      <c r="C330" s="32" t="s">
        <v>473</v>
      </c>
      <c r="D330" s="34" t="s">
        <v>178</v>
      </c>
      <c r="E330" s="31" t="s">
        <v>480</v>
      </c>
      <c r="F330" s="33" t="s">
        <v>8</v>
      </c>
      <c r="G330" s="33"/>
      <c r="H330" s="33">
        <v>1</v>
      </c>
      <c r="I330" s="53">
        <v>4130</v>
      </c>
      <c r="J330" s="55">
        <f t="shared" si="5"/>
        <v>4130</v>
      </c>
    </row>
    <row r="331" spans="2:10" ht="18" customHeight="1" x14ac:dyDescent="0.25">
      <c r="B331" s="43">
        <v>45817</v>
      </c>
      <c r="C331" s="32" t="s">
        <v>476</v>
      </c>
      <c r="D331" s="34" t="s">
        <v>543</v>
      </c>
      <c r="E331" s="31" t="s">
        <v>481</v>
      </c>
      <c r="F331" s="33" t="s">
        <v>522</v>
      </c>
      <c r="G331" s="33"/>
      <c r="H331" s="33">
        <v>1</v>
      </c>
      <c r="I331" s="53">
        <v>1298</v>
      </c>
      <c r="J331" s="55">
        <f t="shared" si="5"/>
        <v>1298</v>
      </c>
    </row>
    <row r="332" spans="2:10" ht="18" customHeight="1" x14ac:dyDescent="0.25">
      <c r="B332" s="43">
        <v>45817</v>
      </c>
      <c r="C332" s="32" t="s">
        <v>476</v>
      </c>
      <c r="D332" s="34" t="s">
        <v>26</v>
      </c>
      <c r="E332" s="31" t="s">
        <v>27</v>
      </c>
      <c r="F332" s="33" t="s">
        <v>522</v>
      </c>
      <c r="G332" s="33" t="s">
        <v>131</v>
      </c>
      <c r="H332" s="33">
        <v>1</v>
      </c>
      <c r="I332" s="53">
        <v>4130</v>
      </c>
      <c r="J332" s="55">
        <f t="shared" si="5"/>
        <v>4130</v>
      </c>
    </row>
    <row r="333" spans="2:10" ht="18" customHeight="1" x14ac:dyDescent="0.25">
      <c r="B333" s="43">
        <v>45819</v>
      </c>
      <c r="C333" s="32" t="s">
        <v>482</v>
      </c>
      <c r="D333" s="34" t="s">
        <v>113</v>
      </c>
      <c r="E333" s="31" t="s">
        <v>111</v>
      </c>
      <c r="F333" s="33" t="s">
        <v>483</v>
      </c>
      <c r="G333" s="33"/>
      <c r="H333" s="33">
        <v>1</v>
      </c>
      <c r="I333" s="53">
        <v>51330</v>
      </c>
      <c r="J333" s="55">
        <f t="shared" si="5"/>
        <v>51330</v>
      </c>
    </row>
    <row r="334" spans="2:10" ht="18" customHeight="1" x14ac:dyDescent="0.25">
      <c r="B334" s="43">
        <v>45820</v>
      </c>
      <c r="C334" s="32" t="s">
        <v>484</v>
      </c>
      <c r="D334" s="35" t="s">
        <v>24</v>
      </c>
      <c r="E334" s="31" t="s">
        <v>35</v>
      </c>
      <c r="F334" s="33" t="s">
        <v>45</v>
      </c>
      <c r="G334" s="33"/>
      <c r="H334" s="33">
        <v>9</v>
      </c>
      <c r="I334" s="53">
        <v>11250.002</v>
      </c>
      <c r="J334" s="55">
        <f t="shared" si="5"/>
        <v>101250.01800000001</v>
      </c>
    </row>
    <row r="335" spans="2:10" ht="18" customHeight="1" x14ac:dyDescent="0.25">
      <c r="B335" s="43">
        <v>45820</v>
      </c>
      <c r="C335" s="32" t="s">
        <v>108</v>
      </c>
      <c r="D335" s="34" t="s">
        <v>537</v>
      </c>
      <c r="E335" s="31" t="s">
        <v>485</v>
      </c>
      <c r="F335" s="33" t="s">
        <v>8</v>
      </c>
      <c r="G335" s="33"/>
      <c r="H335" s="33">
        <v>4</v>
      </c>
      <c r="I335" s="53">
        <v>10800</v>
      </c>
      <c r="J335" s="55">
        <f t="shared" si="5"/>
        <v>43200</v>
      </c>
    </row>
    <row r="336" spans="2:10" ht="18" customHeight="1" x14ac:dyDescent="0.25">
      <c r="B336" s="43">
        <v>45820</v>
      </c>
      <c r="C336" s="32" t="s">
        <v>486</v>
      </c>
      <c r="D336" s="34" t="s">
        <v>348</v>
      </c>
      <c r="E336" s="31" t="s">
        <v>487</v>
      </c>
      <c r="F336" s="33" t="s">
        <v>384</v>
      </c>
      <c r="G336" s="33"/>
      <c r="H336" s="33">
        <v>1</v>
      </c>
      <c r="I336" s="53">
        <v>816234.32</v>
      </c>
      <c r="J336" s="55">
        <f t="shared" si="5"/>
        <v>816234.32</v>
      </c>
    </row>
    <row r="337" spans="2:10" ht="18" customHeight="1" x14ac:dyDescent="0.25">
      <c r="B337" s="43">
        <v>45820</v>
      </c>
      <c r="C337" s="32" t="s">
        <v>488</v>
      </c>
      <c r="D337" s="34" t="s">
        <v>52</v>
      </c>
      <c r="E337" s="31" t="s">
        <v>69</v>
      </c>
      <c r="F337" s="33" t="s">
        <v>168</v>
      </c>
      <c r="G337" s="33" t="s">
        <v>71</v>
      </c>
      <c r="H337" s="33">
        <v>1</v>
      </c>
      <c r="I337" s="53">
        <v>31891.86</v>
      </c>
      <c r="J337" s="55">
        <f t="shared" si="5"/>
        <v>31891.86</v>
      </c>
    </row>
    <row r="338" spans="2:10" ht="18" customHeight="1" x14ac:dyDescent="0.25">
      <c r="B338" s="43">
        <v>45824</v>
      </c>
      <c r="C338" s="32" t="s">
        <v>489</v>
      </c>
      <c r="D338" s="35" t="s">
        <v>36</v>
      </c>
      <c r="E338" s="31" t="s">
        <v>461</v>
      </c>
      <c r="F338" s="33" t="s">
        <v>168</v>
      </c>
      <c r="G338" s="33"/>
      <c r="H338" s="33">
        <v>1</v>
      </c>
      <c r="I338" s="53">
        <v>10900</v>
      </c>
      <c r="J338" s="55">
        <f t="shared" si="5"/>
        <v>10900</v>
      </c>
    </row>
    <row r="339" spans="2:10" ht="18" customHeight="1" x14ac:dyDescent="0.25">
      <c r="B339" s="43">
        <v>45824</v>
      </c>
      <c r="C339" s="32" t="s">
        <v>490</v>
      </c>
      <c r="D339" s="34" t="s">
        <v>81</v>
      </c>
      <c r="E339" s="31" t="s">
        <v>313</v>
      </c>
      <c r="F339" s="33" t="s">
        <v>133</v>
      </c>
      <c r="G339" s="33"/>
      <c r="H339" s="33">
        <v>1</v>
      </c>
      <c r="I339" s="53">
        <v>850</v>
      </c>
      <c r="J339" s="55">
        <f t="shared" si="5"/>
        <v>850</v>
      </c>
    </row>
    <row r="340" spans="2:10" ht="18" customHeight="1" x14ac:dyDescent="0.25">
      <c r="B340" s="43">
        <v>45824</v>
      </c>
      <c r="C340" s="32" t="s">
        <v>491</v>
      </c>
      <c r="D340" s="35" t="s">
        <v>33</v>
      </c>
      <c r="E340" s="31" t="s">
        <v>34</v>
      </c>
      <c r="F340" s="33" t="s">
        <v>492</v>
      </c>
      <c r="G340" s="33" t="s">
        <v>32</v>
      </c>
      <c r="H340" s="33">
        <v>1</v>
      </c>
      <c r="I340" s="53">
        <v>24691</v>
      </c>
      <c r="J340" s="55">
        <f t="shared" si="5"/>
        <v>24691</v>
      </c>
    </row>
    <row r="341" spans="2:10" ht="18" customHeight="1" x14ac:dyDescent="0.25">
      <c r="B341" s="43">
        <v>45824</v>
      </c>
      <c r="C341" s="32" t="s">
        <v>493</v>
      </c>
      <c r="D341" s="34" t="s">
        <v>39</v>
      </c>
      <c r="E341" s="31" t="s">
        <v>104</v>
      </c>
      <c r="F341" s="33" t="s">
        <v>492</v>
      </c>
      <c r="G341" s="33"/>
      <c r="H341" s="33">
        <v>1</v>
      </c>
      <c r="I341" s="53">
        <v>10160</v>
      </c>
      <c r="J341" s="55">
        <f t="shared" si="5"/>
        <v>10160</v>
      </c>
    </row>
    <row r="342" spans="2:10" ht="18" customHeight="1" x14ac:dyDescent="0.25">
      <c r="B342" s="43">
        <v>45824</v>
      </c>
      <c r="C342" s="32" t="s">
        <v>493</v>
      </c>
      <c r="D342" s="35" t="s">
        <v>15</v>
      </c>
      <c r="E342" s="31" t="s">
        <v>16</v>
      </c>
      <c r="F342" s="33" t="s">
        <v>492</v>
      </c>
      <c r="G342" s="33"/>
      <c r="H342" s="33">
        <v>1</v>
      </c>
      <c r="I342" s="53">
        <v>18200</v>
      </c>
      <c r="J342" s="55">
        <f t="shared" si="5"/>
        <v>18200</v>
      </c>
    </row>
    <row r="343" spans="2:10" ht="18" customHeight="1" x14ac:dyDescent="0.25">
      <c r="B343" s="43">
        <v>45825</v>
      </c>
      <c r="C343" s="32" t="s">
        <v>494</v>
      </c>
      <c r="D343" s="35" t="s">
        <v>36</v>
      </c>
      <c r="E343" s="31" t="s">
        <v>457</v>
      </c>
      <c r="F343" s="33" t="s">
        <v>168</v>
      </c>
      <c r="G343" s="33"/>
      <c r="H343" s="33">
        <v>1</v>
      </c>
      <c r="I343" s="53">
        <v>7073.66</v>
      </c>
      <c r="J343" s="55">
        <f t="shared" si="5"/>
        <v>7073.66</v>
      </c>
    </row>
    <row r="344" spans="2:10" ht="18" customHeight="1" x14ac:dyDescent="0.25">
      <c r="B344" s="43">
        <v>45825</v>
      </c>
      <c r="C344" s="32" t="s">
        <v>495</v>
      </c>
      <c r="D344" s="34" t="s">
        <v>30</v>
      </c>
      <c r="E344" s="31" t="s">
        <v>53</v>
      </c>
      <c r="F344" s="33" t="s">
        <v>483</v>
      </c>
      <c r="G344" s="33" t="s">
        <v>95</v>
      </c>
      <c r="H344" s="33">
        <v>3</v>
      </c>
      <c r="I344" s="53">
        <v>61900</v>
      </c>
      <c r="J344" s="55">
        <f t="shared" si="5"/>
        <v>185700</v>
      </c>
    </row>
    <row r="345" spans="2:10" ht="18" customHeight="1" x14ac:dyDescent="0.25">
      <c r="B345" s="43">
        <v>45825</v>
      </c>
      <c r="C345" s="32" t="s">
        <v>496</v>
      </c>
      <c r="D345" s="34" t="s">
        <v>43</v>
      </c>
      <c r="E345" s="31" t="s">
        <v>44</v>
      </c>
      <c r="F345" s="33" t="s">
        <v>168</v>
      </c>
      <c r="G345" s="33" t="s">
        <v>46</v>
      </c>
      <c r="H345" s="33">
        <v>1</v>
      </c>
      <c r="I345" s="53">
        <v>30975</v>
      </c>
      <c r="J345" s="55">
        <f t="shared" si="5"/>
        <v>30975</v>
      </c>
    </row>
    <row r="346" spans="2:10" ht="18" customHeight="1" x14ac:dyDescent="0.25">
      <c r="B346" s="43">
        <v>45825</v>
      </c>
      <c r="C346" s="32" t="s">
        <v>495</v>
      </c>
      <c r="D346" s="35" t="s">
        <v>33</v>
      </c>
      <c r="E346" s="31" t="s">
        <v>34</v>
      </c>
      <c r="F346" s="33" t="s">
        <v>483</v>
      </c>
      <c r="G346" s="33" t="s">
        <v>95</v>
      </c>
      <c r="H346" s="33">
        <v>3</v>
      </c>
      <c r="I346" s="53">
        <v>6910</v>
      </c>
      <c r="J346" s="55">
        <f t="shared" si="5"/>
        <v>20730</v>
      </c>
    </row>
    <row r="347" spans="2:10" ht="18" customHeight="1" x14ac:dyDescent="0.25">
      <c r="B347" s="43">
        <v>45826</v>
      </c>
      <c r="C347" s="32" t="s">
        <v>497</v>
      </c>
      <c r="D347" s="34" t="s">
        <v>348</v>
      </c>
      <c r="E347" s="31" t="s">
        <v>498</v>
      </c>
      <c r="F347" s="33" t="s">
        <v>499</v>
      </c>
      <c r="G347" s="33"/>
      <c r="H347" s="33">
        <v>2</v>
      </c>
      <c r="I347" s="53">
        <v>3540</v>
      </c>
      <c r="J347" s="55">
        <f t="shared" si="5"/>
        <v>7080</v>
      </c>
    </row>
    <row r="348" spans="2:10" ht="18" customHeight="1" x14ac:dyDescent="0.25">
      <c r="B348" s="43">
        <v>45826</v>
      </c>
      <c r="C348" s="32" t="s">
        <v>497</v>
      </c>
      <c r="D348" s="34" t="s">
        <v>348</v>
      </c>
      <c r="E348" s="31" t="s">
        <v>500</v>
      </c>
      <c r="F348" s="33" t="s">
        <v>499</v>
      </c>
      <c r="G348" s="33"/>
      <c r="H348" s="33">
        <v>2</v>
      </c>
      <c r="I348" s="53">
        <v>25370</v>
      </c>
      <c r="J348" s="55">
        <f t="shared" si="5"/>
        <v>50740</v>
      </c>
    </row>
    <row r="349" spans="2:10" ht="18" customHeight="1" x14ac:dyDescent="0.25">
      <c r="B349" s="43">
        <v>45828</v>
      </c>
      <c r="C349" s="32" t="s">
        <v>501</v>
      </c>
      <c r="D349" s="35" t="s">
        <v>33</v>
      </c>
      <c r="E349" s="31" t="s">
        <v>502</v>
      </c>
      <c r="F349" s="36" t="s">
        <v>25</v>
      </c>
      <c r="G349" s="33"/>
      <c r="H349" s="33">
        <v>1</v>
      </c>
      <c r="I349" s="53">
        <v>164500</v>
      </c>
      <c r="J349" s="55">
        <f t="shared" si="5"/>
        <v>164500</v>
      </c>
    </row>
    <row r="350" spans="2:10" ht="18" customHeight="1" x14ac:dyDescent="0.25">
      <c r="B350" s="43">
        <v>45828</v>
      </c>
      <c r="C350" s="32" t="s">
        <v>503</v>
      </c>
      <c r="D350" s="34" t="s">
        <v>542</v>
      </c>
      <c r="E350" s="31" t="s">
        <v>504</v>
      </c>
      <c r="F350" s="33" t="s">
        <v>505</v>
      </c>
      <c r="G350" s="33"/>
      <c r="H350" s="33">
        <v>1</v>
      </c>
      <c r="I350" s="53">
        <v>198621.56</v>
      </c>
      <c r="J350" s="55">
        <f t="shared" si="5"/>
        <v>198621.56</v>
      </c>
    </row>
    <row r="351" spans="2:10" ht="18" customHeight="1" x14ac:dyDescent="0.25">
      <c r="B351" s="43">
        <v>45828</v>
      </c>
      <c r="C351" s="32" t="s">
        <v>506</v>
      </c>
      <c r="D351" s="34" t="s">
        <v>544</v>
      </c>
      <c r="E351" s="31" t="s">
        <v>507</v>
      </c>
      <c r="F351" s="33" t="s">
        <v>45</v>
      </c>
      <c r="G351" s="33"/>
      <c r="H351" s="33">
        <v>3</v>
      </c>
      <c r="I351" s="53">
        <v>9715</v>
      </c>
      <c r="J351" s="55">
        <f t="shared" si="5"/>
        <v>29145</v>
      </c>
    </row>
    <row r="352" spans="2:10" ht="18" customHeight="1" x14ac:dyDescent="0.25">
      <c r="B352" s="43">
        <v>45828</v>
      </c>
      <c r="C352" s="32" t="s">
        <v>560</v>
      </c>
      <c r="D352" s="34" t="s">
        <v>15</v>
      </c>
      <c r="E352" s="31" t="s">
        <v>16</v>
      </c>
      <c r="F352" s="33" t="s">
        <v>562</v>
      </c>
      <c r="G352" s="33"/>
      <c r="H352" s="33">
        <v>1</v>
      </c>
      <c r="I352" s="53">
        <v>10962.79</v>
      </c>
      <c r="J352" s="55">
        <v>10962.79</v>
      </c>
    </row>
    <row r="353" spans="2:10" ht="18" customHeight="1" x14ac:dyDescent="0.25">
      <c r="B353" s="43">
        <v>45828</v>
      </c>
      <c r="C353" s="32" t="s">
        <v>561</v>
      </c>
      <c r="D353" s="34" t="s">
        <v>15</v>
      </c>
      <c r="E353" s="31" t="s">
        <v>16</v>
      </c>
      <c r="F353" s="33" t="s">
        <v>562</v>
      </c>
      <c r="G353" s="33"/>
      <c r="H353" s="33">
        <v>1</v>
      </c>
      <c r="I353" s="53">
        <v>10962.79</v>
      </c>
      <c r="J353" s="55">
        <v>10962.79</v>
      </c>
    </row>
    <row r="354" spans="2:10" ht="18" customHeight="1" x14ac:dyDescent="0.25">
      <c r="B354" s="43">
        <v>45831</v>
      </c>
      <c r="C354" s="32" t="s">
        <v>508</v>
      </c>
      <c r="D354" s="34" t="s">
        <v>39</v>
      </c>
      <c r="E354" s="31" t="s">
        <v>256</v>
      </c>
      <c r="F354" s="33" t="s">
        <v>238</v>
      </c>
      <c r="G354" s="33"/>
      <c r="H354" s="33">
        <v>32</v>
      </c>
      <c r="I354" s="53">
        <v>289768.34999999998</v>
      </c>
      <c r="J354" s="55">
        <f t="shared" si="5"/>
        <v>9272587.1999999993</v>
      </c>
    </row>
    <row r="355" spans="2:10" ht="18" customHeight="1" x14ac:dyDescent="0.25">
      <c r="B355" s="43">
        <v>45832</v>
      </c>
      <c r="C355" s="32" t="s">
        <v>509</v>
      </c>
      <c r="D355" s="34" t="s">
        <v>348</v>
      </c>
      <c r="E355" s="31" t="s">
        <v>556</v>
      </c>
      <c r="F355" s="33" t="s">
        <v>526</v>
      </c>
      <c r="G355" s="33"/>
      <c r="H355" s="33">
        <v>1</v>
      </c>
      <c r="I355" s="53">
        <v>1096220</v>
      </c>
      <c r="J355" s="55">
        <f t="shared" si="5"/>
        <v>1096220</v>
      </c>
    </row>
    <row r="356" spans="2:10" ht="18" customHeight="1" x14ac:dyDescent="0.25">
      <c r="B356" s="43">
        <v>45832</v>
      </c>
      <c r="C356" s="32" t="s">
        <v>510</v>
      </c>
      <c r="D356" s="34" t="s">
        <v>23</v>
      </c>
      <c r="E356" s="31" t="s">
        <v>102</v>
      </c>
      <c r="F356" s="33" t="s">
        <v>80</v>
      </c>
      <c r="G356" s="33"/>
      <c r="H356" s="33">
        <v>2</v>
      </c>
      <c r="I356" s="53">
        <v>33016.400000000001</v>
      </c>
      <c r="J356" s="55">
        <f t="shared" si="5"/>
        <v>66032.800000000003</v>
      </c>
    </row>
    <row r="357" spans="2:10" ht="18" customHeight="1" x14ac:dyDescent="0.25">
      <c r="B357" s="43">
        <v>45834</v>
      </c>
      <c r="C357" s="32" t="s">
        <v>511</v>
      </c>
      <c r="D357" s="34" t="s">
        <v>43</v>
      </c>
      <c r="E357" s="31" t="s">
        <v>44</v>
      </c>
      <c r="F357" s="33" t="s">
        <v>492</v>
      </c>
      <c r="G357" s="33" t="s">
        <v>95</v>
      </c>
      <c r="H357" s="33">
        <v>1</v>
      </c>
      <c r="I357" s="53">
        <v>25840</v>
      </c>
      <c r="J357" s="55">
        <f t="shared" si="5"/>
        <v>25840</v>
      </c>
    </row>
    <row r="358" spans="2:10" ht="18" customHeight="1" x14ac:dyDescent="0.25">
      <c r="B358" s="43">
        <v>45835</v>
      </c>
      <c r="C358" s="32" t="s">
        <v>512</v>
      </c>
      <c r="D358" s="34" t="s">
        <v>78</v>
      </c>
      <c r="E358" s="31" t="s">
        <v>79</v>
      </c>
      <c r="F358" s="33" t="s">
        <v>532</v>
      </c>
      <c r="G358" s="33"/>
      <c r="H358" s="33">
        <v>8</v>
      </c>
      <c r="I358" s="53">
        <v>9995</v>
      </c>
      <c r="J358" s="55">
        <f t="shared" si="5"/>
        <v>79960</v>
      </c>
    </row>
    <row r="359" spans="2:10" ht="18" customHeight="1" x14ac:dyDescent="0.25">
      <c r="B359" s="43">
        <v>45835</v>
      </c>
      <c r="C359" s="32" t="s">
        <v>513</v>
      </c>
      <c r="D359" s="34" t="s">
        <v>43</v>
      </c>
      <c r="E359" s="31" t="s">
        <v>44</v>
      </c>
      <c r="F359" s="33" t="s">
        <v>73</v>
      </c>
      <c r="G359" s="33" t="s">
        <v>46</v>
      </c>
      <c r="H359" s="33">
        <v>2</v>
      </c>
      <c r="I359" s="53">
        <v>39900</v>
      </c>
      <c r="J359" s="55">
        <f t="shared" si="5"/>
        <v>79800</v>
      </c>
    </row>
    <row r="360" spans="2:10" ht="18" customHeight="1" x14ac:dyDescent="0.25">
      <c r="B360" s="43">
        <v>45838</v>
      </c>
      <c r="C360" s="32" t="s">
        <v>514</v>
      </c>
      <c r="D360" s="34" t="s">
        <v>81</v>
      </c>
      <c r="E360" s="31" t="s">
        <v>313</v>
      </c>
      <c r="F360" s="33" t="s">
        <v>133</v>
      </c>
      <c r="G360" s="33"/>
      <c r="H360" s="33">
        <v>2</v>
      </c>
      <c r="I360" s="53">
        <v>7849.99</v>
      </c>
      <c r="J360" s="55">
        <f t="shared" si="5"/>
        <v>15699.98</v>
      </c>
    </row>
    <row r="361" spans="2:10" ht="18" customHeight="1" x14ac:dyDescent="0.25">
      <c r="B361" s="43">
        <v>45838</v>
      </c>
      <c r="C361" s="32" t="s">
        <v>515</v>
      </c>
      <c r="D361" s="34" t="s">
        <v>43</v>
      </c>
      <c r="E361" s="31" t="s">
        <v>44</v>
      </c>
      <c r="F361" s="33" t="s">
        <v>492</v>
      </c>
      <c r="G361" s="33" t="s">
        <v>46</v>
      </c>
      <c r="H361" s="33">
        <v>1</v>
      </c>
      <c r="I361" s="53">
        <v>29787.9</v>
      </c>
      <c r="J361" s="55">
        <f t="shared" si="5"/>
        <v>29787.9</v>
      </c>
    </row>
    <row r="362" spans="2:10" ht="18" customHeight="1" x14ac:dyDescent="0.25">
      <c r="B362" s="43">
        <v>45838</v>
      </c>
      <c r="C362" s="32" t="s">
        <v>135</v>
      </c>
      <c r="D362" s="34" t="s">
        <v>52</v>
      </c>
      <c r="E362" s="31" t="s">
        <v>69</v>
      </c>
      <c r="F362" s="33" t="s">
        <v>29</v>
      </c>
      <c r="G362" s="33" t="s">
        <v>95</v>
      </c>
      <c r="H362" s="33">
        <v>2</v>
      </c>
      <c r="I362" s="53">
        <v>49900.01</v>
      </c>
      <c r="J362" s="55">
        <f t="shared" si="5"/>
        <v>99800.02</v>
      </c>
    </row>
    <row r="363" spans="2:10" ht="18" customHeight="1" x14ac:dyDescent="0.25">
      <c r="B363" s="43">
        <v>45838</v>
      </c>
      <c r="C363" s="32" t="s">
        <v>516</v>
      </c>
      <c r="D363" s="34" t="s">
        <v>63</v>
      </c>
      <c r="E363" s="31" t="s">
        <v>76</v>
      </c>
      <c r="F363" s="33" t="s">
        <v>45</v>
      </c>
      <c r="G363" s="33"/>
      <c r="H363" s="33">
        <v>50</v>
      </c>
      <c r="I363" s="53">
        <v>15104</v>
      </c>
      <c r="J363" s="55">
        <f t="shared" si="5"/>
        <v>755200</v>
      </c>
    </row>
    <row r="364" spans="2:10" ht="18" customHeight="1" x14ac:dyDescent="0.25">
      <c r="B364" s="43">
        <v>45838</v>
      </c>
      <c r="C364" s="32" t="s">
        <v>517</v>
      </c>
      <c r="D364" s="34" t="s">
        <v>39</v>
      </c>
      <c r="E364" s="31" t="s">
        <v>104</v>
      </c>
      <c r="F364" s="33" t="s">
        <v>492</v>
      </c>
      <c r="G364" s="33"/>
      <c r="H364" s="33">
        <v>1</v>
      </c>
      <c r="I364" s="53">
        <v>7994.29</v>
      </c>
      <c r="J364" s="55">
        <f t="shared" si="5"/>
        <v>7994.29</v>
      </c>
    </row>
    <row r="365" spans="2:10" ht="18" customHeight="1" x14ac:dyDescent="0.25">
      <c r="B365" s="47" t="s">
        <v>9</v>
      </c>
      <c r="C365" s="23"/>
      <c r="D365" s="5"/>
      <c r="E365" s="3"/>
      <c r="F365" s="4"/>
      <c r="G365" s="3"/>
      <c r="H365" s="5"/>
      <c r="I365" s="61"/>
      <c r="J365" s="30">
        <f>SUM(J8:J364)</f>
        <v>61867017.399999961</v>
      </c>
    </row>
    <row r="366" spans="2:10" x14ac:dyDescent="0.25">
      <c r="B366" s="48"/>
      <c r="C366" s="6"/>
      <c r="D366" s="6"/>
      <c r="E366" s="7"/>
      <c r="F366" s="8"/>
      <c r="G366" s="7"/>
      <c r="H366" s="6"/>
      <c r="I366" s="62"/>
      <c r="J366" s="29"/>
    </row>
    <row r="367" spans="2:10" x14ac:dyDescent="0.25">
      <c r="B367" s="49"/>
      <c r="C367" s="6"/>
      <c r="D367" s="6"/>
      <c r="E367" s="7"/>
      <c r="F367" s="8"/>
      <c r="G367" s="7"/>
      <c r="H367" s="6"/>
      <c r="I367" s="62"/>
      <c r="J367" s="29"/>
    </row>
    <row r="368" spans="2:10" x14ac:dyDescent="0.25">
      <c r="B368" s="49"/>
      <c r="C368" s="6"/>
      <c r="D368" s="6"/>
      <c r="E368" s="7"/>
      <c r="F368" s="8"/>
      <c r="G368" s="7"/>
      <c r="H368" s="6"/>
      <c r="I368" s="62"/>
      <c r="J368" s="29"/>
    </row>
    <row r="369" spans="2:10" x14ac:dyDescent="0.25">
      <c r="B369" s="49"/>
      <c r="C369" s="6"/>
      <c r="D369" s="6"/>
      <c r="E369" s="7"/>
      <c r="F369" s="8"/>
      <c r="G369" s="7"/>
      <c r="H369" s="6"/>
      <c r="I369" s="62"/>
      <c r="J369" s="29"/>
    </row>
    <row r="370" spans="2:10" x14ac:dyDescent="0.25">
      <c r="B370" s="48"/>
      <c r="C370" s="6"/>
      <c r="D370" s="6"/>
      <c r="E370" s="7"/>
      <c r="F370" s="8"/>
      <c r="G370" s="7"/>
      <c r="H370" s="6"/>
      <c r="I370" s="62"/>
      <c r="J370" s="29"/>
    </row>
    <row r="371" spans="2:10" ht="16.5" x14ac:dyDescent="0.25">
      <c r="B371" s="66" t="s">
        <v>106</v>
      </c>
      <c r="C371" s="24"/>
      <c r="D371" s="24"/>
      <c r="E371" s="25"/>
      <c r="F371" s="25"/>
      <c r="G371" s="13"/>
      <c r="H371" s="68" t="s">
        <v>12</v>
      </c>
      <c r="I371" s="68"/>
      <c r="J371" s="68"/>
    </row>
    <row r="372" spans="2:10" ht="15.75" x14ac:dyDescent="0.25">
      <c r="B372" s="67" t="s">
        <v>115</v>
      </c>
      <c r="C372" s="26"/>
      <c r="D372" s="26"/>
      <c r="E372" s="25"/>
      <c r="F372" s="25"/>
      <c r="G372" s="14"/>
      <c r="H372" s="69" t="s">
        <v>10</v>
      </c>
      <c r="I372" s="69"/>
      <c r="J372" s="69"/>
    </row>
    <row r="373" spans="2:10" x14ac:dyDescent="0.25">
      <c r="B373" s="48"/>
      <c r="C373" s="6"/>
      <c r="D373" s="6"/>
      <c r="E373" s="7"/>
      <c r="F373" s="8"/>
      <c r="G373" s="7"/>
      <c r="H373" s="6"/>
      <c r="I373" s="62"/>
      <c r="J373" s="29"/>
    </row>
    <row r="374" spans="2:10" x14ac:dyDescent="0.25">
      <c r="B374" s="50"/>
      <c r="C374" s="6"/>
      <c r="D374" s="6"/>
      <c r="E374" s="7"/>
      <c r="F374" s="8"/>
      <c r="G374" s="7"/>
      <c r="H374" s="6"/>
      <c r="I374" s="62"/>
      <c r="J374" s="29"/>
    </row>
    <row r="375" spans="2:10" x14ac:dyDescent="0.25">
      <c r="B375" s="50"/>
      <c r="C375" s="11"/>
      <c r="D375" s="11"/>
      <c r="E375" s="11"/>
      <c r="F375" s="19"/>
      <c r="G375" s="11"/>
      <c r="H375" s="11"/>
      <c r="I375" s="63"/>
      <c r="J375" s="56"/>
    </row>
    <row r="376" spans="2:10" x14ac:dyDescent="0.25">
      <c r="C376" s="11"/>
      <c r="D376" s="11"/>
      <c r="E376" s="11"/>
      <c r="F376" s="19"/>
      <c r="G376" s="11"/>
      <c r="H376" s="11"/>
      <c r="I376" s="63"/>
      <c r="J376" s="56"/>
    </row>
  </sheetData>
  <autoFilter ref="B7:L7">
    <sortState ref="B8:L364">
      <sortCondition ref="B7"/>
    </sortState>
  </autoFilter>
  <mergeCells count="7">
    <mergeCell ref="H371:J371"/>
    <mergeCell ref="H372:J372"/>
    <mergeCell ref="B5:J5"/>
    <mergeCell ref="C1:F1"/>
    <mergeCell ref="G3:J3"/>
    <mergeCell ref="G1:J1"/>
    <mergeCell ref="F2:J2"/>
  </mergeCells>
  <printOptions horizontalCentered="1"/>
  <pageMargins left="0.98425196850393704" right="0.5" top="0.5" bottom="1.2480314960000001" header="0.31496062992126" footer="0.75"/>
  <pageSetup paperSize="9" orientation="landscape" r:id="rId1"/>
  <headerFooter>
    <oddFooter>&amp;F&amp;RPágina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TEJAR ALCALA</dc:creator>
  <cp:lastModifiedBy>YSABEL COMAS ALCANTARA</cp:lastModifiedBy>
  <cp:lastPrinted>2025-07-10T19:07:06Z</cp:lastPrinted>
  <dcterms:created xsi:type="dcterms:W3CDTF">2024-01-10T18:51:56Z</dcterms:created>
  <dcterms:modified xsi:type="dcterms:W3CDTF">2025-07-29T15:24:17Z</dcterms:modified>
</cp:coreProperties>
</file>