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86aa85\Desktop\"/>
    </mc:Choice>
  </mc:AlternateContent>
  <bookViews>
    <workbookView xWindow="0" yWindow="0" windowWidth="20490" windowHeight="7905"/>
  </bookViews>
  <sheets>
    <sheet name="Table 1" sheetId="1" r:id="rId1"/>
  </sheets>
  <definedNames>
    <definedName name="_xlnm.Print_Area" localSheetId="0">'Table 1'!$A$1:$E$59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8" i="1"/>
  <c r="D49" i="1" l="1"/>
  <c r="D47" i="1"/>
  <c r="D45" i="1"/>
  <c r="D42" i="1"/>
  <c r="D13" i="1"/>
  <c r="D34" i="1" l="1"/>
  <c r="D32" i="1"/>
  <c r="D7" i="1"/>
  <c r="D51" i="1" l="1"/>
</calcChain>
</file>

<file path=xl/sharedStrings.xml><?xml version="1.0" encoding="utf-8"?>
<sst xmlns="http://schemas.openxmlformats.org/spreadsheetml/2006/main" count="139" uniqueCount="100">
  <si>
    <t>-</t>
  </si>
  <si>
    <t>2.7.1</t>
  </si>
  <si>
    <t>Dirección General de Planificación y Desarrollo Institucional</t>
  </si>
  <si>
    <t>Valores en RD$</t>
  </si>
  <si>
    <t>Departamento de Planificación Económica</t>
  </si>
  <si>
    <t>Universidad Autónoma de Santo Domingo</t>
  </si>
  <si>
    <t>2  GASTOS</t>
  </si>
  <si>
    <t>2.1 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</si>
  <si>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</si>
  <si>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</si>
  <si>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</si>
  <si>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</si>
  <si>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</si>
  <si>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</si>
  <si>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2.2 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</si>
  <si>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</si>
  <si>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</si>
  <si>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</si>
  <si>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</si>
  <si>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</si>
  <si>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</si>
  <si>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</si>
  <si>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</si>
  <si>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</si>
  <si>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</si>
  <si>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</si>
  <si>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</si>
  <si>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</si>
  <si>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</si>
  <si>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</si>
  <si>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</si>
  <si>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2.3 MATERIALES Y SUMINISTROS</t>
  </si>
  <si>
    <t>2.3.1</t>
  </si>
  <si>
    <t>Alimentos y Productos Agroforestales</t>
  </si>
  <si>
    <t>2.3.2</t>
  </si>
  <si>
    <t>Textiles y Vestuarios</t>
  </si>
  <si>
    <t>2.3.3</t>
  </si>
  <si>
    <t>2.3.4</t>
  </si>
  <si>
    <t>Productos Farmacéuticos</t>
  </si>
  <si>
    <t>2.3.5</t>
  </si>
  <si>
    <t>2.3.6</t>
  </si>
  <si>
    <t>Productos de Minerales Metálicos y no Metálicos</t>
  </si>
  <si>
    <t>2.3.7</t>
  </si>
  <si>
    <t>Combustibles, Lubricantes, Productos Químicos y Conexos</t>
  </si>
  <si>
    <t>2.3.9</t>
  </si>
  <si>
    <t>Productos y Útiles Varios</t>
  </si>
  <si>
    <t>2.4 TRANSFERENCIAS CORRIENTES</t>
  </si>
  <si>
    <t>2.4.1</t>
  </si>
  <si>
    <t>Transferencias Corrientes al Sector Privado</t>
  </si>
  <si>
    <t>2.6 BIENES MUEBLES, INMUEBLES E INTANGIBLE</t>
  </si>
  <si>
    <t>2.6.1</t>
  </si>
  <si>
    <t>Mobiliario y Equipo</t>
  </si>
  <si>
    <t>2.6.2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</si>
  <si>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</si>
  <si>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</si>
  <si>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</si>
  <si>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</si>
  <si>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</si>
  <si>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</si>
  <si>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</si>
  <si>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</si>
  <si>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2.6.9</t>
  </si>
  <si>
    <t>Edificios, Estructuras, Tierras, Terrenos y Objetos de Valor</t>
  </si>
  <si>
    <t>2.7 OBRAS</t>
  </si>
  <si>
    <t>Obras en Edificaciones</t>
  </si>
  <si>
    <t>2.7.2</t>
  </si>
  <si>
    <t>Infraestructura</t>
  </si>
  <si>
    <t>2.8.1</t>
  </si>
  <si>
    <t>Concesión de Préstamos</t>
  </si>
  <si>
    <t>TOTAL GENERAL</t>
  </si>
  <si>
    <r>
      <rPr>
        <b/>
        <sz val="9"/>
        <color rgb="FFFFFFFF"/>
        <rFont val="Calibri"/>
        <family val="2"/>
        <scheme val="minor"/>
      </rPr>
      <t>Concepto</t>
    </r>
  </si>
  <si>
    <r>
      <rPr>
        <b/>
        <sz val="9"/>
        <color rgb="FFFFFFFF"/>
        <rFont val="Calibri"/>
        <family val="2"/>
        <scheme val="minor"/>
      </rPr>
      <t>Presupuesto
Aprobado</t>
    </r>
  </si>
  <si>
    <r>
      <rPr>
        <b/>
        <sz val="9"/>
        <color rgb="FFFFFFFF"/>
        <rFont val="Calibri"/>
        <family val="2"/>
        <scheme val="minor"/>
      </rPr>
      <t>Presupuesto
Modificado</t>
    </r>
  </si>
  <si>
    <t>2.2.9</t>
  </si>
  <si>
    <t>Otras Contrataciones de Servicios</t>
  </si>
  <si>
    <t>Papel, Cartón e Impresos</t>
  </si>
  <si>
    <t>4.2 Disminución de Pasivos</t>
  </si>
  <si>
    <t>4.2.1</t>
  </si>
  <si>
    <t xml:space="preserve">          Sub-Director</t>
  </si>
  <si>
    <t xml:space="preserve">  </t>
  </si>
  <si>
    <t xml:space="preserve"> Noel de la Rosa, MA</t>
  </si>
  <si>
    <t>Director General</t>
  </si>
  <si>
    <t xml:space="preserve">                                                                                                                        </t>
  </si>
  <si>
    <t>Cuero, Caucho y Plásticos</t>
  </si>
  <si>
    <t xml:space="preserve">Disminución de Pasivos Corrientes </t>
  </si>
  <si>
    <t>José Eligio Peralta, MA</t>
  </si>
  <si>
    <t>Presupuesto de Gastos y Aplicaciones Financieras 2025</t>
  </si>
  <si>
    <t>2.1.4</t>
  </si>
  <si>
    <t>Gratificaciones y Bonificaciones</t>
  </si>
  <si>
    <t>2.9.1</t>
  </si>
  <si>
    <t>Intereses de la Deuda Pública Interna</t>
  </si>
  <si>
    <t>Fecha: 13/01/2025</t>
  </si>
  <si>
    <t xml:space="preserve">Mobiliario y Equipo de Audio, Audiovisual,  Recreativo y Educacional </t>
  </si>
  <si>
    <t>2.8 AQUISICION DE ACTIVOS FINANCIEROS CON FINES DE POLITICA</t>
  </si>
  <si>
    <t xml:space="preserve">2.9 GASTOS FINANCIEROS </t>
  </si>
  <si>
    <r>
      <rPr>
        <b/>
        <sz val="9"/>
        <rFont val="Calibri"/>
        <family val="2"/>
        <scheme val="minor"/>
      </rPr>
      <t xml:space="preserve">Nota: 1) Presupuesto Aprobado: </t>
    </r>
    <r>
      <rPr>
        <sz val="9"/>
        <rFont val="Calibri"/>
        <family val="2"/>
        <scheme val="minor"/>
      </rPr>
      <t xml:space="preserve">Se refiere al presupuesto aprobado en la Ley de Presupuesto General del Estado.
           </t>
    </r>
    <r>
      <rPr>
        <b/>
        <sz val="9"/>
        <rFont val="Calibri"/>
        <family val="2"/>
        <scheme val="minor"/>
      </rPr>
      <t xml:space="preserve">2) Presupuesto Modificado: </t>
    </r>
    <r>
      <rPr>
        <sz val="9"/>
        <rFont val="Calibri"/>
        <family val="2"/>
        <scheme val="minor"/>
      </rPr>
      <t xml:space="preserve">Se refiere al presupuesto aprobado en caso de que el Congreso Nacional apruebe un presupuesto complementario.
           </t>
    </r>
    <r>
      <rPr>
        <b/>
        <sz val="9"/>
        <rFont val="Calibri"/>
        <family val="2"/>
        <scheme val="minor"/>
      </rPr>
      <t xml:space="preserve">3) Total Devengado: </t>
    </r>
    <r>
      <rPr>
        <sz val="9"/>
        <rFont val="Calibri"/>
        <family val="2"/>
        <scheme val="minor"/>
      </rPr>
      <t xml:space="preserve">Son los recursos financieros que surgen con la obligación de pago por la recepción de conformidad de obras, bienes y servicios oportunamente contratados o, en los casos de gastos sin contraprestaciones , por haberse cumplido los requisitos administrativos dispuestos por el reglamento de la presente Ley.
</t>
    </r>
  </si>
  <si>
    <t>Supervisora</t>
  </si>
  <si>
    <r>
      <t xml:space="preserve">Preparado por: </t>
    </r>
    <r>
      <rPr>
        <u/>
        <sz val="9"/>
        <rFont val="Calibri"/>
        <family val="2"/>
        <scheme val="minor"/>
      </rPr>
      <t xml:space="preserve"> Wanda Pineda</t>
    </r>
  </si>
  <si>
    <t>Encargada</t>
  </si>
  <si>
    <r>
      <t xml:space="preserve">Revisado por:   </t>
    </r>
    <r>
      <rPr>
        <u/>
        <sz val="9"/>
        <rFont val="Calibri"/>
        <family val="2"/>
        <scheme val="minor"/>
      </rPr>
      <t>Samary Martínez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</si>
</sst>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b/>
      <sz val="12"/>
      <name val="Calibri"/>
      <family val="1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u/>
      <sz val="9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6FC0"/>
      </patternFill>
    </fill>
    <fill>
      <patternFill patternType="solid">
        <fgColor rgb="FFC5D9F0"/>
      </patternFill>
    </fill>
    <fill>
      <patternFill patternType="solid">
        <fgColor rgb="FF00AFE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5" fillId="5" borderId="0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horizontal="right" vertical="center" shrinkToFit="1"/>
    </xf>
    <xf numFmtId="0" fontId="9" fillId="3" borderId="4" xfId="0" applyFont="1" applyFill="1" applyBorder="1" applyAlignment="1">
      <alignment horizontal="right" vertical="center" wrapText="1"/>
    </xf>
    <xf numFmtId="3" fontId="8" fillId="5" borderId="6" xfId="0" applyNumberFormat="1" applyFont="1" applyFill="1" applyBorder="1" applyAlignment="1">
      <alignment horizontal="right" vertical="center" shrinkToFit="1"/>
    </xf>
    <xf numFmtId="0" fontId="9" fillId="5" borderId="7" xfId="0" applyFont="1" applyFill="1" applyBorder="1" applyAlignment="1">
      <alignment horizontal="right" vertical="center" wrapText="1"/>
    </xf>
    <xf numFmtId="0" fontId="9" fillId="5" borderId="8" xfId="0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right" vertical="center" shrinkToFit="1"/>
    </xf>
    <xf numFmtId="0" fontId="9" fillId="5" borderId="9" xfId="0" applyFont="1" applyFill="1" applyBorder="1" applyAlignment="1">
      <alignment horizontal="right" vertical="center" wrapText="1"/>
    </xf>
    <xf numFmtId="3" fontId="8" fillId="5" borderId="0" xfId="0" applyNumberFormat="1" applyFont="1" applyFill="1" applyBorder="1" applyAlignment="1">
      <alignment horizontal="right" vertical="center" shrinkToFit="1"/>
    </xf>
    <xf numFmtId="0" fontId="6" fillId="5" borderId="8" xfId="0" applyFont="1" applyFill="1" applyBorder="1" applyAlignment="1">
      <alignment horizontal="left" vertical="center" wrapText="1"/>
    </xf>
    <xf numFmtId="3" fontId="8" fillId="5" borderId="0" xfId="0" applyNumberFormat="1" applyFont="1" applyFill="1" applyBorder="1" applyAlignment="1">
      <alignment vertical="center" shrinkToFit="1"/>
    </xf>
    <xf numFmtId="0" fontId="9" fillId="5" borderId="10" xfId="0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left" vertical="center" wrapText="1"/>
    </xf>
    <xf numFmtId="3" fontId="7" fillId="5" borderId="0" xfId="0" applyNumberFormat="1" applyFont="1" applyFill="1" applyBorder="1" applyAlignment="1">
      <alignment vertical="center" shrinkToFit="1"/>
    </xf>
    <xf numFmtId="0" fontId="6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8" fillId="4" borderId="3" xfId="0" applyNumberFormat="1" applyFont="1" applyFill="1" applyBorder="1" applyAlignment="1">
      <alignment vertical="center" shrinkToFit="1"/>
    </xf>
    <xf numFmtId="0" fontId="9" fillId="4" borderId="4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center" vertical="top"/>
    </xf>
    <xf numFmtId="0" fontId="13" fillId="5" borderId="0" xfId="0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center" wrapText="1"/>
    </xf>
    <xf numFmtId="164" fontId="0" fillId="5" borderId="0" xfId="0" applyNumberForma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 indent="3"/>
    </xf>
    <xf numFmtId="0" fontId="9" fillId="0" borderId="0" xfId="0" applyFont="1" applyFill="1" applyBorder="1" applyAlignment="1">
      <alignment horizontal="left" vertical="center" indent="7"/>
    </xf>
    <xf numFmtId="0" fontId="9" fillId="5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412302</xdr:colOff>
      <xdr:row>0</xdr:row>
      <xdr:rowOff>63885</xdr:rowOff>
    </xdr:from>
    <xdr:ext cx="861720" cy="771799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302" y="63885"/>
          <a:ext cx="861720" cy="7717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abSelected="1" zoomScale="106" zoomScaleNormal="106" zoomScalePageLayoutView="124" workbookViewId="0">
      <selection activeCell="G53" sqref="G53"/>
    </sheetView>
  </sheetViews>
  <sheetFormatPr baseColWidth="10" defaultColWidth="9.33203125" defaultRowHeight="12.75" x14ac:dyDescent="0.2"/>
  <cols>
    <col min="1" max="1" width="18" style="1" customWidth="1"/>
    <col min="2" max="2" width="56.5" style="1" customWidth="1"/>
    <col min="3" max="3" width="3.6640625" style="1" customWidth="1"/>
    <col min="4" max="4" width="18" style="1" customWidth="1"/>
    <col min="5" max="5" width="13.33203125" style="1" bestFit="1" customWidth="1"/>
    <col min="6" max="6" width="9.33203125" style="1"/>
    <col min="7" max="7" width="21.83203125" style="1" bestFit="1" customWidth="1"/>
    <col min="8" max="16384" width="9.33203125" style="1"/>
  </cols>
  <sheetData>
    <row r="1" spans="1:5" ht="13.5" customHeight="1" x14ac:dyDescent="0.2">
      <c r="B1" s="52" t="s">
        <v>5</v>
      </c>
      <c r="C1" s="52"/>
      <c r="D1" s="52"/>
      <c r="E1" s="52"/>
    </row>
    <row r="2" spans="1:5" ht="14.25" customHeight="1" x14ac:dyDescent="0.2">
      <c r="B2" s="53" t="s">
        <v>2</v>
      </c>
      <c r="C2" s="54"/>
      <c r="D2" s="54"/>
      <c r="E2" s="54"/>
    </row>
    <row r="3" spans="1:5" ht="14.25" customHeight="1" x14ac:dyDescent="0.2">
      <c r="B3" s="54" t="s">
        <v>4</v>
      </c>
      <c r="C3" s="54"/>
      <c r="D3" s="54"/>
      <c r="E3" s="54"/>
    </row>
    <row r="4" spans="1:5" ht="13.5" customHeight="1" x14ac:dyDescent="0.2">
      <c r="B4" s="53" t="s">
        <v>86</v>
      </c>
      <c r="C4" s="53"/>
      <c r="D4" s="53"/>
      <c r="E4" s="53"/>
    </row>
    <row r="5" spans="1:5" ht="14.25" customHeight="1" x14ac:dyDescent="0.2">
      <c r="B5" s="55" t="s">
        <v>3</v>
      </c>
      <c r="C5" s="55"/>
      <c r="D5" s="55"/>
      <c r="E5" s="55"/>
    </row>
    <row r="6" spans="1:5" ht="23.25" customHeight="1" x14ac:dyDescent="0.2">
      <c r="A6" s="59" t="s">
        <v>70</v>
      </c>
      <c r="B6" s="60"/>
      <c r="C6" s="60"/>
      <c r="D6" s="21" t="s">
        <v>71</v>
      </c>
      <c r="E6" s="22" t="s">
        <v>72</v>
      </c>
    </row>
    <row r="7" spans="1:5" x14ac:dyDescent="0.2">
      <c r="A7" s="3" t="s">
        <v>6</v>
      </c>
      <c r="B7" s="56"/>
      <c r="C7" s="56"/>
      <c r="D7" s="4">
        <f>+D8+D13+D23+D32+D34+D42+D45+D47+D49</f>
        <v>16186047314</v>
      </c>
      <c r="E7" s="5" t="s">
        <v>0</v>
      </c>
    </row>
    <row r="8" spans="1:5" x14ac:dyDescent="0.2">
      <c r="A8" s="57" t="s">
        <v>7</v>
      </c>
      <c r="B8" s="58"/>
      <c r="C8" s="58"/>
      <c r="D8" s="6">
        <f>SUM(D9:D12)</f>
        <v>11050790071</v>
      </c>
      <c r="E8" s="7" t="s">
        <v>0</v>
      </c>
    </row>
    <row r="9" spans="1:5" x14ac:dyDescent="0.2">
      <c r="A9" s="8" t="s">
        <v>8</v>
      </c>
      <c r="B9" s="44" t="s">
        <v>9</v>
      </c>
      <c r="C9" s="44"/>
      <c r="D9" s="9">
        <v>10497419642</v>
      </c>
      <c r="E9" s="10" t="s">
        <v>0</v>
      </c>
    </row>
    <row r="10" spans="1:5" x14ac:dyDescent="0.2">
      <c r="A10" s="8" t="s">
        <v>10</v>
      </c>
      <c r="B10" s="44" t="s">
        <v>11</v>
      </c>
      <c r="C10" s="44"/>
      <c r="D10" s="9">
        <v>85356101</v>
      </c>
      <c r="E10" s="10" t="s">
        <v>0</v>
      </c>
    </row>
    <row r="11" spans="1:5" x14ac:dyDescent="0.2">
      <c r="A11" s="8" t="s">
        <v>12</v>
      </c>
      <c r="B11" s="44" t="s">
        <v>13</v>
      </c>
      <c r="C11" s="44"/>
      <c r="D11" s="9">
        <v>4045637</v>
      </c>
      <c r="E11" s="10" t="s">
        <v>0</v>
      </c>
    </row>
    <row r="12" spans="1:5" x14ac:dyDescent="0.2">
      <c r="A12" s="8" t="s">
        <v>87</v>
      </c>
      <c r="B12" s="37" t="s">
        <v>88</v>
      </c>
      <c r="C12" s="37"/>
      <c r="D12" s="9">
        <v>463968691</v>
      </c>
      <c r="E12" s="10"/>
    </row>
    <row r="13" spans="1:5" x14ac:dyDescent="0.2">
      <c r="A13" s="46" t="s">
        <v>14</v>
      </c>
      <c r="B13" s="47"/>
      <c r="C13" s="47"/>
      <c r="D13" s="11">
        <f>SUM(D14:D22)</f>
        <v>785303538</v>
      </c>
      <c r="E13" s="10" t="s">
        <v>0</v>
      </c>
    </row>
    <row r="14" spans="1:5" x14ac:dyDescent="0.2">
      <c r="A14" s="8" t="s">
        <v>15</v>
      </c>
      <c r="B14" s="44" t="s">
        <v>16</v>
      </c>
      <c r="C14" s="44"/>
      <c r="D14" s="9">
        <v>264368455</v>
      </c>
      <c r="E14" s="10" t="s">
        <v>0</v>
      </c>
    </row>
    <row r="15" spans="1:5" x14ac:dyDescent="0.2">
      <c r="A15" s="8" t="s">
        <v>17</v>
      </c>
      <c r="B15" s="44" t="s">
        <v>18</v>
      </c>
      <c r="C15" s="44"/>
      <c r="D15" s="9">
        <v>28032101</v>
      </c>
      <c r="E15" s="10" t="s">
        <v>0</v>
      </c>
    </row>
    <row r="16" spans="1:5" x14ac:dyDescent="0.2">
      <c r="A16" s="8" t="s">
        <v>19</v>
      </c>
      <c r="B16" s="44" t="s">
        <v>20</v>
      </c>
      <c r="C16" s="44"/>
      <c r="D16" s="9">
        <v>192478044</v>
      </c>
      <c r="E16" s="10" t="s">
        <v>0</v>
      </c>
    </row>
    <row r="17" spans="1:5" x14ac:dyDescent="0.2">
      <c r="A17" s="8" t="s">
        <v>21</v>
      </c>
      <c r="B17" s="44" t="s">
        <v>22</v>
      </c>
      <c r="C17" s="44"/>
      <c r="D17" s="9">
        <v>22882350</v>
      </c>
      <c r="E17" s="10" t="s">
        <v>0</v>
      </c>
    </row>
    <row r="18" spans="1:5" x14ac:dyDescent="0.2">
      <c r="A18" s="8" t="s">
        <v>23</v>
      </c>
      <c r="B18" s="44" t="s">
        <v>24</v>
      </c>
      <c r="C18" s="44"/>
      <c r="D18" s="9">
        <v>40640805</v>
      </c>
      <c r="E18" s="10" t="s">
        <v>0</v>
      </c>
    </row>
    <row r="19" spans="1:5" x14ac:dyDescent="0.2">
      <c r="A19" s="8" t="s">
        <v>25</v>
      </c>
      <c r="B19" s="44" t="s">
        <v>26</v>
      </c>
      <c r="C19" s="44"/>
      <c r="D19" s="9">
        <v>7232579</v>
      </c>
      <c r="E19" s="10" t="s">
        <v>0</v>
      </c>
    </row>
    <row r="20" spans="1:5" ht="24" customHeight="1" x14ac:dyDescent="0.2">
      <c r="A20" s="8" t="s">
        <v>27</v>
      </c>
      <c r="B20" s="44" t="s">
        <v>28</v>
      </c>
      <c r="C20" s="44"/>
      <c r="D20" s="9">
        <v>38207365</v>
      </c>
      <c r="E20" s="10" t="s">
        <v>0</v>
      </c>
    </row>
    <row r="21" spans="1:5" x14ac:dyDescent="0.2">
      <c r="A21" s="8" t="s">
        <v>29</v>
      </c>
      <c r="B21" s="44" t="s">
        <v>30</v>
      </c>
      <c r="C21" s="44"/>
      <c r="D21" s="9">
        <v>179180339</v>
      </c>
      <c r="E21" s="10" t="s">
        <v>0</v>
      </c>
    </row>
    <row r="22" spans="1:5" x14ac:dyDescent="0.2">
      <c r="A22" s="8" t="s">
        <v>73</v>
      </c>
      <c r="B22" s="23" t="s">
        <v>74</v>
      </c>
      <c r="C22" s="23"/>
      <c r="D22" s="9">
        <v>12281500</v>
      </c>
      <c r="E22" s="10"/>
    </row>
    <row r="23" spans="1:5" x14ac:dyDescent="0.2">
      <c r="A23" s="46" t="s">
        <v>31</v>
      </c>
      <c r="B23" s="47"/>
      <c r="C23" s="47"/>
      <c r="D23" s="11">
        <f>SUM(D24:D31)</f>
        <v>1693471858</v>
      </c>
      <c r="E23" s="10" t="s">
        <v>0</v>
      </c>
    </row>
    <row r="24" spans="1:5" x14ac:dyDescent="0.2">
      <c r="A24" s="8" t="s">
        <v>32</v>
      </c>
      <c r="B24" s="44" t="s">
        <v>33</v>
      </c>
      <c r="C24" s="44"/>
      <c r="D24" s="9">
        <v>24102285</v>
      </c>
      <c r="E24" s="10" t="s">
        <v>0</v>
      </c>
    </row>
    <row r="25" spans="1:5" x14ac:dyDescent="0.2">
      <c r="A25" s="8" t="s">
        <v>34</v>
      </c>
      <c r="B25" s="44" t="s">
        <v>35</v>
      </c>
      <c r="C25" s="44"/>
      <c r="D25" s="9">
        <v>9383342</v>
      </c>
      <c r="E25" s="10" t="s">
        <v>0</v>
      </c>
    </row>
    <row r="26" spans="1:5" x14ac:dyDescent="0.2">
      <c r="A26" s="8" t="s">
        <v>36</v>
      </c>
      <c r="B26" s="44" t="s">
        <v>75</v>
      </c>
      <c r="C26" s="44"/>
      <c r="D26" s="9">
        <v>53216159</v>
      </c>
      <c r="E26" s="10" t="s">
        <v>0</v>
      </c>
    </row>
    <row r="27" spans="1:5" x14ac:dyDescent="0.2">
      <c r="A27" s="8" t="s">
        <v>37</v>
      </c>
      <c r="B27" s="44" t="s">
        <v>38</v>
      </c>
      <c r="C27" s="44"/>
      <c r="D27" s="9">
        <v>496332</v>
      </c>
      <c r="E27" s="10" t="s">
        <v>0</v>
      </c>
    </row>
    <row r="28" spans="1:5" x14ac:dyDescent="0.2">
      <c r="A28" s="8" t="s">
        <v>39</v>
      </c>
      <c r="B28" s="44" t="s">
        <v>83</v>
      </c>
      <c r="C28" s="44"/>
      <c r="D28" s="9">
        <v>4873209</v>
      </c>
      <c r="E28" s="10" t="s">
        <v>0</v>
      </c>
    </row>
    <row r="29" spans="1:5" x14ac:dyDescent="0.2">
      <c r="A29" s="8" t="s">
        <v>40</v>
      </c>
      <c r="B29" s="44" t="s">
        <v>41</v>
      </c>
      <c r="C29" s="44"/>
      <c r="D29" s="9">
        <v>13739872</v>
      </c>
      <c r="E29" s="10" t="s">
        <v>0</v>
      </c>
    </row>
    <row r="30" spans="1:5" x14ac:dyDescent="0.2">
      <c r="A30" s="8" t="s">
        <v>42</v>
      </c>
      <c r="B30" s="44" t="s">
        <v>43</v>
      </c>
      <c r="C30" s="44"/>
      <c r="D30" s="9">
        <v>42469631</v>
      </c>
      <c r="E30" s="10" t="s">
        <v>0</v>
      </c>
    </row>
    <row r="31" spans="1:5" x14ac:dyDescent="0.2">
      <c r="A31" s="8" t="s">
        <v>44</v>
      </c>
      <c r="B31" s="44" t="s">
        <v>45</v>
      </c>
      <c r="C31" s="44"/>
      <c r="D31" s="9">
        <v>1545191028</v>
      </c>
      <c r="E31" s="10" t="s">
        <v>0</v>
      </c>
    </row>
    <row r="32" spans="1:5" x14ac:dyDescent="0.2">
      <c r="A32" s="46" t="s">
        <v>46</v>
      </c>
      <c r="B32" s="47"/>
      <c r="C32" s="47"/>
      <c r="D32" s="11">
        <f>SUM(D33:D33)</f>
        <v>2428663115</v>
      </c>
      <c r="E32" s="10" t="s">
        <v>0</v>
      </c>
    </row>
    <row r="33" spans="1:5" x14ac:dyDescent="0.2">
      <c r="A33" s="8" t="s">
        <v>47</v>
      </c>
      <c r="B33" s="44" t="s">
        <v>48</v>
      </c>
      <c r="C33" s="44"/>
      <c r="D33" s="9">
        <v>2428663115</v>
      </c>
      <c r="E33" s="10" t="s">
        <v>0</v>
      </c>
    </row>
    <row r="34" spans="1:5" x14ac:dyDescent="0.2">
      <c r="A34" s="46" t="s">
        <v>49</v>
      </c>
      <c r="B34" s="47"/>
      <c r="C34" s="47"/>
      <c r="D34" s="11">
        <f>SUM(D35:D41)</f>
        <v>87405099</v>
      </c>
      <c r="E34" s="10" t="s">
        <v>0</v>
      </c>
    </row>
    <row r="35" spans="1:5" ht="17.25" customHeight="1" x14ac:dyDescent="0.2">
      <c r="A35" s="8" t="s">
        <v>50</v>
      </c>
      <c r="B35" s="44" t="s">
        <v>51</v>
      </c>
      <c r="C35" s="44"/>
      <c r="D35" s="9">
        <v>47750450</v>
      </c>
      <c r="E35" s="10" t="s">
        <v>0</v>
      </c>
    </row>
    <row r="36" spans="1:5" ht="21" customHeight="1" x14ac:dyDescent="0.2">
      <c r="A36" s="8" t="s">
        <v>52</v>
      </c>
      <c r="B36" s="44" t="s">
        <v>92</v>
      </c>
      <c r="C36" s="44"/>
      <c r="D36" s="9">
        <v>7746484</v>
      </c>
      <c r="E36" s="10" t="s">
        <v>0</v>
      </c>
    </row>
    <row r="37" spans="1:5" x14ac:dyDescent="0.2">
      <c r="A37" s="8" t="s">
        <v>53</v>
      </c>
      <c r="B37" s="44" t="s">
        <v>54</v>
      </c>
      <c r="C37" s="44"/>
      <c r="D37" s="9">
        <v>6672917</v>
      </c>
      <c r="E37" s="10" t="s">
        <v>0</v>
      </c>
    </row>
    <row r="38" spans="1:5" x14ac:dyDescent="0.2">
      <c r="A38" s="8" t="s">
        <v>55</v>
      </c>
      <c r="B38" s="44" t="s">
        <v>56</v>
      </c>
      <c r="C38" s="44"/>
      <c r="D38" s="9">
        <v>5250603</v>
      </c>
      <c r="E38" s="10" t="s">
        <v>0</v>
      </c>
    </row>
    <row r="39" spans="1:5" x14ac:dyDescent="0.2">
      <c r="A39" s="8" t="s">
        <v>57</v>
      </c>
      <c r="B39" s="44" t="s">
        <v>58</v>
      </c>
      <c r="C39" s="44"/>
      <c r="D39" s="9">
        <v>19774296</v>
      </c>
      <c r="E39" s="10" t="s">
        <v>0</v>
      </c>
    </row>
    <row r="40" spans="1:5" x14ac:dyDescent="0.2">
      <c r="A40" s="8" t="s">
        <v>59</v>
      </c>
      <c r="B40" s="44" t="s">
        <v>60</v>
      </c>
      <c r="C40" s="44"/>
      <c r="D40" s="9">
        <v>43051</v>
      </c>
      <c r="E40" s="10" t="s">
        <v>0</v>
      </c>
    </row>
    <row r="41" spans="1:5" x14ac:dyDescent="0.2">
      <c r="A41" s="8" t="s">
        <v>61</v>
      </c>
      <c r="B41" s="44" t="s">
        <v>62</v>
      </c>
      <c r="C41" s="44"/>
      <c r="D41" s="9">
        <v>167298</v>
      </c>
      <c r="E41" s="10" t="s">
        <v>0</v>
      </c>
    </row>
    <row r="42" spans="1:5" x14ac:dyDescent="0.2">
      <c r="A42" s="12" t="s">
        <v>63</v>
      </c>
      <c r="B42" s="45"/>
      <c r="C42" s="45"/>
      <c r="D42" s="11">
        <f>SUM(D43:D44)</f>
        <v>117190533</v>
      </c>
      <c r="E42" s="10" t="s">
        <v>0</v>
      </c>
    </row>
    <row r="43" spans="1:5" x14ac:dyDescent="0.2">
      <c r="A43" s="8" t="s">
        <v>1</v>
      </c>
      <c r="B43" s="44" t="s">
        <v>64</v>
      </c>
      <c r="C43" s="44"/>
      <c r="D43" s="9">
        <v>114311609</v>
      </c>
      <c r="E43" s="10" t="s">
        <v>0</v>
      </c>
    </row>
    <row r="44" spans="1:5" x14ac:dyDescent="0.2">
      <c r="A44" s="8" t="s">
        <v>65</v>
      </c>
      <c r="B44" s="44" t="s">
        <v>66</v>
      </c>
      <c r="C44" s="44"/>
      <c r="D44" s="9">
        <v>2878924</v>
      </c>
      <c r="E44" s="10" t="s">
        <v>0</v>
      </c>
    </row>
    <row r="45" spans="1:5" x14ac:dyDescent="0.2">
      <c r="A45" s="46" t="s">
        <v>93</v>
      </c>
      <c r="B45" s="47"/>
      <c r="C45" s="13"/>
      <c r="D45" s="11">
        <f>SUM(D46)</f>
        <v>24809</v>
      </c>
      <c r="E45" s="14" t="s">
        <v>0</v>
      </c>
    </row>
    <row r="46" spans="1:5" x14ac:dyDescent="0.2">
      <c r="A46" s="8" t="s">
        <v>67</v>
      </c>
      <c r="B46" s="23" t="s">
        <v>68</v>
      </c>
      <c r="C46" s="16"/>
      <c r="D46" s="9">
        <v>24809</v>
      </c>
      <c r="E46" s="10" t="s">
        <v>0</v>
      </c>
    </row>
    <row r="47" spans="1:5" x14ac:dyDescent="0.2">
      <c r="A47" s="46" t="s">
        <v>94</v>
      </c>
      <c r="B47" s="47"/>
      <c r="C47" s="13"/>
      <c r="D47" s="11">
        <f>SUM(D48)</f>
        <v>13094</v>
      </c>
      <c r="E47" s="14"/>
    </row>
    <row r="48" spans="1:5" x14ac:dyDescent="0.2">
      <c r="A48" s="8" t="s">
        <v>89</v>
      </c>
      <c r="B48" s="23" t="s">
        <v>90</v>
      </c>
      <c r="C48" s="13"/>
      <c r="D48" s="9">
        <v>13094</v>
      </c>
      <c r="E48" s="14"/>
    </row>
    <row r="49" spans="1:7" x14ac:dyDescent="0.2">
      <c r="A49" s="46" t="s">
        <v>76</v>
      </c>
      <c r="B49" s="47"/>
      <c r="C49" s="13"/>
      <c r="D49" s="11">
        <f>SUM(D50)</f>
        <v>23185197</v>
      </c>
      <c r="E49" s="14"/>
    </row>
    <row r="50" spans="1:7" x14ac:dyDescent="0.2">
      <c r="A50" s="8" t="s">
        <v>77</v>
      </c>
      <c r="B50" s="15" t="s">
        <v>84</v>
      </c>
      <c r="C50" s="16"/>
      <c r="D50" s="9">
        <v>23185197</v>
      </c>
      <c r="E50" s="10" t="s">
        <v>0</v>
      </c>
    </row>
    <row r="51" spans="1:7" x14ac:dyDescent="0.2">
      <c r="A51" s="17" t="s">
        <v>69</v>
      </c>
      <c r="B51" s="18"/>
      <c r="C51" s="19"/>
      <c r="D51" s="19">
        <f>+D7</f>
        <v>16186047314</v>
      </c>
      <c r="E51" s="20" t="s">
        <v>0</v>
      </c>
    </row>
    <row r="52" spans="1:7" customFormat="1" ht="6" customHeight="1" x14ac:dyDescent="0.2">
      <c r="A52" s="24"/>
      <c r="B52" s="25"/>
      <c r="C52" s="26"/>
      <c r="D52" s="26"/>
      <c r="E52" s="27"/>
    </row>
    <row r="53" spans="1:7" ht="42" customHeight="1" x14ac:dyDescent="0.2">
      <c r="A53" s="30" t="s">
        <v>85</v>
      </c>
      <c r="B53" s="31"/>
      <c r="C53" s="48" t="s">
        <v>80</v>
      </c>
      <c r="D53" s="48"/>
      <c r="E53" s="48"/>
      <c r="G53" s="32" t="s">
        <v>79</v>
      </c>
    </row>
    <row r="54" spans="1:7" ht="12" customHeight="1" x14ac:dyDescent="0.2">
      <c r="A54" s="33" t="s">
        <v>78</v>
      </c>
      <c r="B54" s="34" t="s">
        <v>82</v>
      </c>
      <c r="C54" s="49" t="s">
        <v>81</v>
      </c>
      <c r="D54" s="49"/>
      <c r="E54" s="2"/>
    </row>
    <row r="55" spans="1:7" ht="75" customHeight="1" x14ac:dyDescent="0.2">
      <c r="A55" s="42" t="s">
        <v>95</v>
      </c>
      <c r="B55" s="43"/>
      <c r="C55" s="43"/>
      <c r="D55" s="43"/>
      <c r="E55" s="43"/>
    </row>
    <row r="56" spans="1:7" ht="23.25" customHeight="1" x14ac:dyDescent="0.2">
      <c r="A56" s="35"/>
      <c r="B56" s="36"/>
      <c r="C56" s="36"/>
      <c r="D56" s="36"/>
      <c r="E56" s="36"/>
    </row>
    <row r="57" spans="1:7" customFormat="1" ht="9.75" customHeight="1" x14ac:dyDescent="0.2">
      <c r="A57" s="51" t="s">
        <v>97</v>
      </c>
      <c r="B57" s="51"/>
      <c r="C57" s="28"/>
      <c r="D57" s="51" t="s">
        <v>99</v>
      </c>
      <c r="E57" s="51"/>
    </row>
    <row r="58" spans="1:7" customFormat="1" ht="9.75" customHeight="1" x14ac:dyDescent="0.2">
      <c r="A58" s="40" t="s">
        <v>96</v>
      </c>
      <c r="B58" s="39"/>
      <c r="C58" s="28"/>
      <c r="D58" s="41" t="s">
        <v>98</v>
      </c>
      <c r="E58" s="28"/>
    </row>
    <row r="59" spans="1:7" customFormat="1" ht="12" customHeight="1" x14ac:dyDescent="0.2">
      <c r="A59" s="29" t="s">
        <v>91</v>
      </c>
      <c r="B59" s="1"/>
      <c r="C59" s="28"/>
      <c r="D59" s="50">
        <v>45670</v>
      </c>
      <c r="E59" s="50"/>
      <c r="G59" s="38"/>
    </row>
  </sheetData>
  <mergeCells count="51">
    <mergeCell ref="D59:E59"/>
    <mergeCell ref="D57:E57"/>
    <mergeCell ref="A57:B57"/>
    <mergeCell ref="B1:E1"/>
    <mergeCell ref="B2:E2"/>
    <mergeCell ref="B3:E3"/>
    <mergeCell ref="B4:E4"/>
    <mergeCell ref="B5:E5"/>
    <mergeCell ref="B7:C7"/>
    <mergeCell ref="A8:C8"/>
    <mergeCell ref="B9:C9"/>
    <mergeCell ref="B10:C10"/>
    <mergeCell ref="A6:C6"/>
    <mergeCell ref="B11:C11"/>
    <mergeCell ref="A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3:C23"/>
    <mergeCell ref="B24:C24"/>
    <mergeCell ref="B25:C25"/>
    <mergeCell ref="B26:C26"/>
    <mergeCell ref="B27:C27"/>
    <mergeCell ref="B28:C28"/>
    <mergeCell ref="B29:C29"/>
    <mergeCell ref="B30:C30"/>
    <mergeCell ref="B31:C31"/>
    <mergeCell ref="A32:C32"/>
    <mergeCell ref="B37:C37"/>
    <mergeCell ref="B38:C38"/>
    <mergeCell ref="B39:C39"/>
    <mergeCell ref="B40:C40"/>
    <mergeCell ref="B33:C33"/>
    <mergeCell ref="A34:C34"/>
    <mergeCell ref="B35:C35"/>
    <mergeCell ref="B36:C36"/>
    <mergeCell ref="A55:E55"/>
    <mergeCell ref="B41:C41"/>
    <mergeCell ref="B42:C42"/>
    <mergeCell ref="B43:C43"/>
    <mergeCell ref="B44:C44"/>
    <mergeCell ref="A45:B45"/>
    <mergeCell ref="A47:B47"/>
    <mergeCell ref="A49:B49"/>
    <mergeCell ref="C53:E53"/>
    <mergeCell ref="C54:D54"/>
  </mergeCells>
  <pageMargins left="1.04" right="0.7" top="0.54" bottom="0.39" header="0.3" footer="0.3"/>
  <pageSetup paperSize="122" scale="8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DE PEÑA PERALTA</dc:creator>
  <cp:lastModifiedBy>ZAIDA A DE LOS SANTOS A</cp:lastModifiedBy>
  <cp:lastPrinted>2025-01-14T13:45:23Z</cp:lastPrinted>
  <dcterms:created xsi:type="dcterms:W3CDTF">2022-01-13T18:58:46Z</dcterms:created>
  <dcterms:modified xsi:type="dcterms:W3CDTF">2025-01-15T20:41:35Z</dcterms:modified>
</cp:coreProperties>
</file>