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Table 1" sheetId="1" r:id="rId1"/>
  </sheets>
  <definedNames>
    <definedName name="_xlnm.Print_Titles" localSheetId="0">'Table 1'!$1:$6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1" l="1"/>
  <c r="D75" i="1" s="1"/>
  <c r="D84" i="1" l="1"/>
  <c r="D70" i="1" l="1"/>
  <c r="D67" i="1"/>
  <c r="D62" i="1"/>
  <c r="D14" i="1"/>
  <c r="D52" i="1" l="1"/>
  <c r="D74" i="1" s="1"/>
  <c r="D86" i="1" s="1"/>
  <c r="D34" i="1"/>
  <c r="D24" i="1"/>
  <c r="D8" i="1"/>
  <c r="D7" i="1" l="1"/>
</calcChain>
</file>

<file path=xl/sharedStrings.xml><?xml version="1.0" encoding="utf-8"?>
<sst xmlns="http://schemas.openxmlformats.org/spreadsheetml/2006/main" count="167" uniqueCount="152">
  <si>
    <t>-</t>
  </si>
  <si>
    <t>2.7.1</t>
  </si>
  <si>
    <t>Dirección General de Planificación y Desarrollo Institucional</t>
  </si>
  <si>
    <t>Valores en RD$</t>
  </si>
  <si>
    <t>Departamento de Planificación Económica</t>
  </si>
  <si>
    <t>Universidad Autónoma de Santo Domingo</t>
  </si>
  <si>
    <t>2  GASTOS</t>
  </si>
  <si>
    <t>2.1 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</si>
  <si>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</si>
  <si>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</si>
  <si>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</si>
  <si>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</si>
  <si>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</si>
  <si>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</si>
  <si>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2.2 CONTRATACIÓN DE SERVICIOS</t>
  </si>
  <si>
    <t>2.2.1</t>
  </si>
  <si>
    <t>Servicios Básicos</t>
  </si>
  <si>
    <t>2.2.2</t>
  </si>
  <si>
    <t>Publicidad, Impresión y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</si>
  <si>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</si>
  <si>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</si>
  <si>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</si>
  <si>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</si>
  <si>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</si>
  <si>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</si>
  <si>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</si>
  <si>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</si>
  <si>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</si>
  <si>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</si>
  <si>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</si>
  <si>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</si>
  <si>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2.3 MATERIALES Y SUMINISTROS</t>
  </si>
  <si>
    <t>2.3.1</t>
  </si>
  <si>
    <t>Alimentos y Productos Agroforestales</t>
  </si>
  <si>
    <t>2.3.2</t>
  </si>
  <si>
    <t>Textiles y Vestuarios</t>
  </si>
  <si>
    <t>2.3.3</t>
  </si>
  <si>
    <t>2.3.4</t>
  </si>
  <si>
    <t>Productos Farmacéuticos</t>
  </si>
  <si>
    <t>2.3.5</t>
  </si>
  <si>
    <t>2.3.6</t>
  </si>
  <si>
    <t>Productos de Minerales Metálicos y no Metálicos</t>
  </si>
  <si>
    <t>2.3.7</t>
  </si>
  <si>
    <t>Combustibles, Lubricantes, Productos Químicos y Conexos</t>
  </si>
  <si>
    <t>2.3.9</t>
  </si>
  <si>
    <t>Productos y Útiles Varios</t>
  </si>
  <si>
    <t>2.4 TRANSFERENCIAS CORRIENTES</t>
  </si>
  <si>
    <t>2.4.1</t>
  </si>
  <si>
    <t>Transferencias Corrientes al Sector Privado</t>
  </si>
  <si>
    <t>2.4.7</t>
  </si>
  <si>
    <t>Transferencias Corrientes al Sector Externo</t>
  </si>
  <si>
    <t>2.6 BIENES MUEBLES, INMUEBLES E INTANGIBLE</t>
  </si>
  <si>
    <t>2.6.1</t>
  </si>
  <si>
    <t>Mobiliario y Equipo</t>
  </si>
  <si>
    <t>2.6.2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</si>
  <si>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</si>
  <si>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</si>
  <si>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</si>
  <si>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</si>
  <si>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</si>
  <si>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</si>
  <si>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</si>
  <si>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</si>
  <si>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2.6.9</t>
  </si>
  <si>
    <t>Edificios, Estructuras, Tierras, Terrenos y Objetos de Valor</t>
  </si>
  <si>
    <t>2.7 OBRAS</t>
  </si>
  <si>
    <t>Obras en Edificaciones</t>
  </si>
  <si>
    <t>2.7.2</t>
  </si>
  <si>
    <t>Infraestructura</t>
  </si>
  <si>
    <t>2.8 AQUISICIONES DE ACTIVOS FINANCIEROS CON FINES DE POLITICA</t>
  </si>
  <si>
    <t>2.8.1</t>
  </si>
  <si>
    <t>Concesión de Préstamos</t>
  </si>
  <si>
    <r>
      <rPr>
        <b/>
        <sz val="9"/>
        <color rgb="FFFFFFFF"/>
        <rFont val="Calibri"/>
        <family val="2"/>
        <scheme val="minor"/>
      </rPr>
      <t>Concepto</t>
    </r>
  </si>
  <si>
    <r>
      <rPr>
        <b/>
        <sz val="9"/>
        <color rgb="FFFFFFFF"/>
        <rFont val="Calibri"/>
        <family val="2"/>
        <scheme val="minor"/>
      </rPr>
      <t>Presupuesto
Aprobado</t>
    </r>
  </si>
  <si>
    <r>
      <rPr>
        <b/>
        <sz val="9"/>
        <color rgb="FFFFFFFF"/>
        <rFont val="Calibri"/>
        <family val="2"/>
        <scheme val="minor"/>
      </rPr>
      <t>Presupuesto
Modificado</t>
    </r>
  </si>
  <si>
    <t>Presupuesto de Gastos y Aplicaciones Financieras 2024</t>
  </si>
  <si>
    <t>2.2.9</t>
  </si>
  <si>
    <t>Otras Contrataciones de Servicios</t>
  </si>
  <si>
    <t>Papel, Cartón e Impresos</t>
  </si>
  <si>
    <t>Cuero,Caucho y Plásticos</t>
  </si>
  <si>
    <t xml:space="preserve">Mobiliario y Equipo de Audiovisual, Audiovisual,  Recreativo y Educacional </t>
  </si>
  <si>
    <t xml:space="preserve">2.9.2    </t>
  </si>
  <si>
    <t>Inereses de la Deuda Pública Externa</t>
  </si>
  <si>
    <t>4.2 Disminución de Pasivos</t>
  </si>
  <si>
    <t>4.2.1</t>
  </si>
  <si>
    <t xml:space="preserve">Disminucion de Pasivos Corrientes </t>
  </si>
  <si>
    <r>
      <rPr>
        <b/>
        <sz val="10"/>
        <rFont val="Calibri"/>
        <family val="2"/>
        <scheme val="minor"/>
      </rPr>
      <t xml:space="preserve">Nota: 1) Presupuesto Aprobado: </t>
    </r>
    <r>
      <rPr>
        <sz val="10"/>
        <rFont val="Calibri"/>
        <family val="2"/>
        <scheme val="minor"/>
      </rPr>
      <t xml:space="preserve">Se refiere al presupuesto aprobado en la Ley de Presupuesto General del Estado.
            </t>
    </r>
    <r>
      <rPr>
        <b/>
        <sz val="10"/>
        <rFont val="Calibri"/>
        <family val="2"/>
        <scheme val="minor"/>
      </rPr>
      <t xml:space="preserve">2) Presupuesto Modificado: </t>
    </r>
    <r>
      <rPr>
        <sz val="10"/>
        <rFont val="Calibri"/>
        <family val="2"/>
        <scheme val="minor"/>
      </rPr>
      <t xml:space="preserve">Se refiere al presupuesto aprobado en caso de que el Congreso Nacional apruebe un presupuesto complementario.
           </t>
    </r>
    <r>
      <rPr>
        <b/>
        <sz val="10"/>
        <rFont val="Calibri"/>
        <family val="2"/>
        <scheme val="minor"/>
      </rPr>
      <t xml:space="preserve">3) Total Devengado: </t>
    </r>
    <r>
      <rPr>
        <sz val="10"/>
        <rFont val="Calibri"/>
        <family val="2"/>
        <scheme val="minor"/>
      </rPr>
      <t xml:space="preserve">Son los recursos financieros que surgen con la obligación de pago por la recepción de conformidad de obras, bienes y servicios oportunamente contratados o, en los casos de gastos sin contraprestaciones , por haberse cumplido los requisitos administrativos dispuestos por el reglamento de la presente Ley.
</t>
    </r>
  </si>
  <si>
    <t>2.1.4</t>
  </si>
  <si>
    <t>2.1.5</t>
  </si>
  <si>
    <t>Gratificaciones y Bonificaciones</t>
  </si>
  <si>
    <t>Contribuciones a la Seguridad Social</t>
  </si>
  <si>
    <t>2.3.8</t>
  </si>
  <si>
    <t>2.4.2</t>
  </si>
  <si>
    <t>2.4.3</t>
  </si>
  <si>
    <t>2.4.4</t>
  </si>
  <si>
    <t>2.4.5</t>
  </si>
  <si>
    <t>2.4.9</t>
  </si>
  <si>
    <t>2.5.1</t>
  </si>
  <si>
    <t>2.5.2</t>
  </si>
  <si>
    <t>2.5.3</t>
  </si>
  <si>
    <t>2.5.4</t>
  </si>
  <si>
    <t>2.5.5</t>
  </si>
  <si>
    <t>2.5.6</t>
  </si>
  <si>
    <t>2.5.9</t>
  </si>
  <si>
    <t>2.6.7</t>
  </si>
  <si>
    <t>2.6.8</t>
  </si>
  <si>
    <t>2.7.3</t>
  </si>
  <si>
    <t>2.7.4</t>
  </si>
  <si>
    <t>2.8.2</t>
  </si>
  <si>
    <t>2.9.1</t>
  </si>
  <si>
    <t>2.9.4</t>
  </si>
  <si>
    <t>Jose Eligio Peralta, MA                                                                                                                                                      Noel de la Rosa, MA</t>
  </si>
  <si>
    <t>Total gastos</t>
  </si>
  <si>
    <t>4.1.1</t>
  </si>
  <si>
    <t>4.1.2</t>
  </si>
  <si>
    <t>4.2.2</t>
  </si>
  <si>
    <t>4.3.5</t>
  </si>
  <si>
    <t>TOTAL GASTOS Y APLICACIONES FINANCIERAS</t>
  </si>
  <si>
    <r>
      <t xml:space="preserve">Preparado por: </t>
    </r>
    <r>
      <rPr>
        <b/>
        <u/>
        <sz val="10"/>
        <color rgb="FF000000"/>
        <rFont val="Calibri"/>
        <family val="2"/>
        <scheme val="minor"/>
      </rPr>
      <t>Wanda Pineda</t>
    </r>
  </si>
  <si>
    <r>
      <t xml:space="preserve">Fecha: </t>
    </r>
    <r>
      <rPr>
        <b/>
        <sz val="10"/>
        <color rgb="FF000000"/>
        <rFont val="Calibri"/>
        <family val="2"/>
        <scheme val="minor"/>
      </rPr>
      <t>10/1/2024</t>
    </r>
  </si>
  <si>
    <t>2.5 TRANSFERENCIAS DE CAPITAL</t>
  </si>
  <si>
    <t>Gastos que se Asignan Durante el Ejercicio (Art. 32 y 33 LEY 423-06)</t>
  </si>
  <si>
    <t>Transferencias Corrientes al  Gobierno General Nacional</t>
  </si>
  <si>
    <t>Transferencias Corrientes a Gobiernos Generales Locales</t>
  </si>
  <si>
    <t>Transferencias Corrientes a Empresas Públicas no Financieras</t>
  </si>
  <si>
    <t>Transferencias Corrientes a Instituciones Públicas Financieras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</si>
  <si>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</si>
  <si>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</si>
  <si>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</si>
  <si>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</si>
  <si>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</si>
  <si>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 Instituciones Públicas Financieras</t>
  </si>
  <si>
    <t>Transferencias de Capital al Sector Externo</t>
  </si>
  <si>
    <t>Transferencias de Capital a Otras Instituciones Públicas</t>
  </si>
  <si>
    <t>Activos Biólogicos cultivables</t>
  </si>
  <si>
    <t>Bienes Intangibles</t>
  </si>
  <si>
    <t>Construcciones en Bienes Concesionados</t>
  </si>
  <si>
    <t>Gastos que se Asignarán Durante el Ejercicio para Inversión (art. 32 y 33 ley 423-06)</t>
  </si>
  <si>
    <t>Adquisición de Títulos Valores Representativos de Deuda</t>
  </si>
  <si>
    <t>Intereses de la Deuda Pública Interna</t>
  </si>
  <si>
    <t>Comisiones y Otros Gastos Bancarios de la Deuda Pública</t>
  </si>
  <si>
    <t>Incremento de Activos Financieros Corrientes</t>
  </si>
  <si>
    <t>Incremento de Activos Financieros no Corrientes</t>
  </si>
  <si>
    <t>Disminución de Pasivos no Corrientes</t>
  </si>
  <si>
    <t>Disminución Depósitos Fondos de Terceros</t>
  </si>
  <si>
    <t>Total Aplicaciones Financieras</t>
  </si>
  <si>
    <t>2.9 GASTOS FINANCIEROS</t>
  </si>
  <si>
    <t>4.1 INCREMENTO DE ACTIVOS FINANCIEROS</t>
  </si>
  <si>
    <t>4 APLICACIONES FINANCIERAS</t>
  </si>
  <si>
    <t>4.3 Disminución de Fondos de Terceros</t>
  </si>
  <si>
    <t xml:space="preserve">           Director</t>
  </si>
  <si>
    <t xml:space="preserve">                   Director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</si>
</sst>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Times New Roman"/>
      <charset val="204"/>
    </font>
    <font>
      <b/>
      <sz val="12"/>
      <name val="Calibri"/>
      <family val="2"/>
    </font>
    <font>
      <b/>
      <sz val="12"/>
      <name val="Calibri"/>
      <family val="1"/>
    </font>
    <font>
      <b/>
      <sz val="12"/>
      <name val="Calibri"/>
      <family val="2"/>
      <scheme val="minor"/>
    </font>
    <font>
      <b/>
      <sz val="9"/>
      <name val="Calibri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u/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FC0"/>
      </patternFill>
    </fill>
    <fill>
      <patternFill patternType="solid">
        <fgColor rgb="FFC5D9F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top"/>
    </xf>
    <xf numFmtId="0" fontId="6" fillId="4" borderId="0" xfId="0" applyFont="1" applyFill="1" applyBorder="1" applyAlignment="1">
      <alignment horizontal="left" wrapText="1"/>
    </xf>
    <xf numFmtId="3" fontId="10" fillId="3" borderId="1" xfId="0" applyNumberFormat="1" applyFont="1" applyFill="1" applyBorder="1" applyAlignment="1">
      <alignment horizontal="right" vertical="center" shrinkToFit="1"/>
    </xf>
    <xf numFmtId="3" fontId="10" fillId="4" borderId="2" xfId="0" applyNumberFormat="1" applyFont="1" applyFill="1" applyBorder="1" applyAlignment="1">
      <alignment horizontal="right" vertical="center" shrinkToFit="1"/>
    </xf>
    <xf numFmtId="3" fontId="9" fillId="4" borderId="0" xfId="0" applyNumberFormat="1" applyFont="1" applyFill="1" applyBorder="1" applyAlignment="1">
      <alignment horizontal="right" vertical="center" shrinkToFit="1"/>
    </xf>
    <xf numFmtId="3" fontId="10" fillId="4" borderId="0" xfId="0" applyNumberFormat="1" applyFont="1" applyFill="1" applyBorder="1" applyAlignment="1">
      <alignment horizontal="right" vertical="center" shrinkToFit="1"/>
    </xf>
    <xf numFmtId="3" fontId="10" fillId="4" borderId="0" xfId="0" applyNumberFormat="1" applyFont="1" applyFill="1" applyBorder="1" applyAlignment="1">
      <alignment vertical="center" shrinkToFit="1"/>
    </xf>
    <xf numFmtId="3" fontId="9" fillId="4" borderId="0" xfId="0" applyNumberFormat="1" applyFont="1" applyFill="1" applyBorder="1" applyAlignment="1">
      <alignment vertical="center" shrinkToFit="1"/>
    </xf>
    <xf numFmtId="0" fontId="11" fillId="4" borderId="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right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right" vertical="center" wrapText="1"/>
    </xf>
    <xf numFmtId="0" fontId="8" fillId="4" borderId="11" xfId="0" applyFont="1" applyFill="1" applyBorder="1" applyAlignment="1">
      <alignment horizontal="righ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vertical="top"/>
    </xf>
    <xf numFmtId="0" fontId="9" fillId="3" borderId="1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horizontal="left" vertical="top"/>
    </xf>
    <xf numFmtId="0" fontId="8" fillId="4" borderId="8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top"/>
    </xf>
    <xf numFmtId="0" fontId="11" fillId="4" borderId="12" xfId="0" applyFont="1" applyFill="1" applyBorder="1" applyAlignment="1">
      <alignment horizontal="center" vertical="center" wrapText="1"/>
    </xf>
    <xf numFmtId="3" fontId="9" fillId="4" borderId="13" xfId="0" applyNumberFormat="1" applyFont="1" applyFill="1" applyBorder="1" applyAlignment="1">
      <alignment horizontal="right" vertical="center" shrinkToFit="1"/>
    </xf>
    <xf numFmtId="0" fontId="11" fillId="4" borderId="14" xfId="0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wrapText="1"/>
    </xf>
    <xf numFmtId="0" fontId="8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wrapText="1" indent="1"/>
    </xf>
    <xf numFmtId="0" fontId="7" fillId="4" borderId="0" xfId="0" applyFont="1" applyFill="1" applyBorder="1" applyAlignment="1">
      <alignment horizontal="center" vertical="top" wrapText="1"/>
    </xf>
    <xf numFmtId="0" fontId="7" fillId="4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412302</xdr:colOff>
      <xdr:row>0</xdr:row>
      <xdr:rowOff>63885</xdr:rowOff>
    </xdr:from>
    <xdr:ext cx="861720" cy="837057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302" y="63885"/>
          <a:ext cx="861720" cy="8370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5"/>
  <sheetViews>
    <sheetView tabSelected="1" topLeftCell="A88" zoomScale="106" zoomScaleNormal="106" workbookViewId="0">
      <selection activeCell="J94" sqref="J94"/>
    </sheetView>
  </sheetViews>
  <sheetFormatPr baseColWidth="10" defaultColWidth="9.33203125" defaultRowHeight="12.75" x14ac:dyDescent="0.2"/>
  <cols>
    <col min="1" max="1" width="18" style="1" customWidth="1"/>
    <col min="2" max="2" width="63.5" style="1" customWidth="1"/>
    <col min="3" max="3" width="3" style="1" customWidth="1"/>
    <col min="4" max="4" width="16.6640625" style="1" customWidth="1"/>
    <col min="5" max="5" width="13.33203125" style="1" customWidth="1"/>
    <col min="6" max="16384" width="9.33203125" style="1"/>
  </cols>
  <sheetData>
    <row r="1" spans="1:5" ht="13.5" customHeight="1" x14ac:dyDescent="0.2">
      <c r="A1" s="25"/>
      <c r="B1" s="30" t="s">
        <v>5</v>
      </c>
      <c r="C1" s="30"/>
      <c r="D1" s="30"/>
      <c r="E1" s="30"/>
    </row>
    <row r="2" spans="1:5" ht="14.25" customHeight="1" x14ac:dyDescent="0.2">
      <c r="B2" s="31" t="s">
        <v>2</v>
      </c>
      <c r="C2" s="32"/>
      <c r="D2" s="32"/>
      <c r="E2" s="32"/>
    </row>
    <row r="3" spans="1:5" ht="14.25" customHeight="1" x14ac:dyDescent="0.2">
      <c r="B3" s="32" t="s">
        <v>4</v>
      </c>
      <c r="C3" s="32"/>
      <c r="D3" s="32"/>
      <c r="E3" s="32"/>
    </row>
    <row r="4" spans="1:5" ht="15" customHeight="1" x14ac:dyDescent="0.2">
      <c r="B4" s="31" t="s">
        <v>75</v>
      </c>
      <c r="C4" s="31"/>
      <c r="D4" s="31"/>
      <c r="E4" s="31"/>
    </row>
    <row r="5" spans="1:5" ht="18" customHeight="1" thickBot="1" x14ac:dyDescent="0.25">
      <c r="B5" s="33" t="s">
        <v>3</v>
      </c>
      <c r="C5" s="33"/>
      <c r="D5" s="33"/>
      <c r="E5" s="33"/>
    </row>
    <row r="6" spans="1:5" ht="25.5" customHeight="1" x14ac:dyDescent="0.2">
      <c r="A6" s="37" t="s">
        <v>72</v>
      </c>
      <c r="B6" s="38"/>
      <c r="C6" s="38"/>
      <c r="D6" s="12" t="s">
        <v>73</v>
      </c>
      <c r="E6" s="13" t="s">
        <v>74</v>
      </c>
    </row>
    <row r="7" spans="1:5" x14ac:dyDescent="0.2">
      <c r="A7" s="24" t="s">
        <v>6</v>
      </c>
      <c r="B7" s="34"/>
      <c r="C7" s="34"/>
      <c r="D7" s="4">
        <f>+D8+D14+D24+D34+D43+D52+D62+D67+D70</f>
        <v>14737915364</v>
      </c>
      <c r="E7" s="15" t="s">
        <v>0</v>
      </c>
    </row>
    <row r="8" spans="1:5" x14ac:dyDescent="0.2">
      <c r="A8" s="35" t="s">
        <v>7</v>
      </c>
      <c r="B8" s="36"/>
      <c r="C8" s="36"/>
      <c r="D8" s="6">
        <f>SUM(D9:D11)</f>
        <v>11218460278</v>
      </c>
      <c r="E8" s="17" t="s">
        <v>0</v>
      </c>
    </row>
    <row r="9" spans="1:5" x14ac:dyDescent="0.2">
      <c r="A9" s="16" t="s">
        <v>8</v>
      </c>
      <c r="B9" s="29" t="s">
        <v>9</v>
      </c>
      <c r="C9" s="29"/>
      <c r="D9" s="5">
        <v>10761228923</v>
      </c>
      <c r="E9" s="17"/>
    </row>
    <row r="10" spans="1:5" x14ac:dyDescent="0.2">
      <c r="A10" s="16" t="s">
        <v>10</v>
      </c>
      <c r="B10" s="29" t="s">
        <v>11</v>
      </c>
      <c r="C10" s="29"/>
      <c r="D10" s="5">
        <v>437233148</v>
      </c>
      <c r="E10" s="17"/>
    </row>
    <row r="11" spans="1:5" x14ac:dyDescent="0.2">
      <c r="A11" s="16" t="s">
        <v>12</v>
      </c>
      <c r="B11" s="29" t="s">
        <v>13</v>
      </c>
      <c r="C11" s="29"/>
      <c r="D11" s="5">
        <v>19998207</v>
      </c>
      <c r="E11" s="17"/>
    </row>
    <row r="12" spans="1:5" x14ac:dyDescent="0.2">
      <c r="A12" s="16" t="s">
        <v>87</v>
      </c>
      <c r="B12" s="9" t="s">
        <v>89</v>
      </c>
      <c r="C12" s="9"/>
      <c r="D12" s="5"/>
      <c r="E12" s="17"/>
    </row>
    <row r="13" spans="1:5" x14ac:dyDescent="0.2">
      <c r="A13" s="16" t="s">
        <v>88</v>
      </c>
      <c r="B13" s="9" t="s">
        <v>90</v>
      </c>
      <c r="C13" s="9"/>
      <c r="D13" s="5"/>
      <c r="E13" s="17"/>
    </row>
    <row r="14" spans="1:5" x14ac:dyDescent="0.2">
      <c r="A14" s="35" t="s">
        <v>14</v>
      </c>
      <c r="B14" s="36"/>
      <c r="C14" s="36"/>
      <c r="D14" s="6">
        <f>SUM(D15:D23)</f>
        <v>785351638</v>
      </c>
      <c r="E14" s="17" t="s">
        <v>0</v>
      </c>
    </row>
    <row r="15" spans="1:5" x14ac:dyDescent="0.2">
      <c r="A15" s="16" t="s">
        <v>15</v>
      </c>
      <c r="B15" s="29" t="s">
        <v>16</v>
      </c>
      <c r="C15" s="29"/>
      <c r="D15" s="5">
        <v>268275307</v>
      </c>
      <c r="E15" s="17"/>
    </row>
    <row r="16" spans="1:5" x14ac:dyDescent="0.2">
      <c r="A16" s="16" t="s">
        <v>17</v>
      </c>
      <c r="B16" s="29" t="s">
        <v>18</v>
      </c>
      <c r="C16" s="29"/>
      <c r="D16" s="5">
        <v>59476052</v>
      </c>
      <c r="E16" s="17"/>
    </row>
    <row r="17" spans="1:5" x14ac:dyDescent="0.2">
      <c r="A17" s="16" t="s">
        <v>19</v>
      </c>
      <c r="B17" s="29" t="s">
        <v>20</v>
      </c>
      <c r="C17" s="29"/>
      <c r="D17" s="5">
        <v>313648700</v>
      </c>
      <c r="E17" s="17"/>
    </row>
    <row r="18" spans="1:5" x14ac:dyDescent="0.2">
      <c r="A18" s="16" t="s">
        <v>21</v>
      </c>
      <c r="B18" s="29" t="s">
        <v>22</v>
      </c>
      <c r="C18" s="29"/>
      <c r="D18" s="5">
        <v>41101842</v>
      </c>
      <c r="E18" s="17"/>
    </row>
    <row r="19" spans="1:5" x14ac:dyDescent="0.2">
      <c r="A19" s="16" t="s">
        <v>23</v>
      </c>
      <c r="B19" s="29" t="s">
        <v>24</v>
      </c>
      <c r="C19" s="29"/>
      <c r="D19" s="5">
        <v>24059889</v>
      </c>
      <c r="E19" s="17"/>
    </row>
    <row r="20" spans="1:5" x14ac:dyDescent="0.2">
      <c r="A20" s="16" t="s">
        <v>25</v>
      </c>
      <c r="B20" s="29" t="s">
        <v>26</v>
      </c>
      <c r="C20" s="29"/>
      <c r="D20" s="5">
        <v>6511019</v>
      </c>
      <c r="E20" s="17"/>
    </row>
    <row r="21" spans="1:5" x14ac:dyDescent="0.2">
      <c r="A21" s="16" t="s">
        <v>27</v>
      </c>
      <c r="B21" s="29" t="s">
        <v>28</v>
      </c>
      <c r="C21" s="29"/>
      <c r="D21" s="5">
        <v>41438939</v>
      </c>
      <c r="E21" s="17"/>
    </row>
    <row r="22" spans="1:5" x14ac:dyDescent="0.2">
      <c r="A22" s="16" t="s">
        <v>29</v>
      </c>
      <c r="B22" s="29" t="s">
        <v>30</v>
      </c>
      <c r="C22" s="29"/>
      <c r="D22" s="5">
        <v>9830449</v>
      </c>
      <c r="E22" s="17"/>
    </row>
    <row r="23" spans="1:5" x14ac:dyDescent="0.2">
      <c r="A23" s="16" t="s">
        <v>76</v>
      </c>
      <c r="B23" s="9" t="s">
        <v>77</v>
      </c>
      <c r="C23" s="9"/>
      <c r="D23" s="5">
        <v>21009441</v>
      </c>
      <c r="E23" s="17"/>
    </row>
    <row r="24" spans="1:5" x14ac:dyDescent="0.2">
      <c r="A24" s="35" t="s">
        <v>31</v>
      </c>
      <c r="B24" s="36"/>
      <c r="C24" s="36"/>
      <c r="D24" s="6">
        <f>SUM(D25:D33)</f>
        <v>200854736</v>
      </c>
      <c r="E24" s="17" t="s">
        <v>0</v>
      </c>
    </row>
    <row r="25" spans="1:5" x14ac:dyDescent="0.2">
      <c r="A25" s="16" t="s">
        <v>32</v>
      </c>
      <c r="B25" s="29" t="s">
        <v>33</v>
      </c>
      <c r="C25" s="29"/>
      <c r="D25" s="5">
        <v>18647855</v>
      </c>
      <c r="E25" s="17"/>
    </row>
    <row r="26" spans="1:5" x14ac:dyDescent="0.2">
      <c r="A26" s="16" t="s">
        <v>34</v>
      </c>
      <c r="B26" s="29" t="s">
        <v>35</v>
      </c>
      <c r="C26" s="29"/>
      <c r="D26" s="5">
        <v>11548263</v>
      </c>
      <c r="E26" s="17"/>
    </row>
    <row r="27" spans="1:5" x14ac:dyDescent="0.2">
      <c r="A27" s="16" t="s">
        <v>36</v>
      </c>
      <c r="B27" s="29" t="s">
        <v>78</v>
      </c>
      <c r="C27" s="29"/>
      <c r="D27" s="5">
        <v>48040818</v>
      </c>
      <c r="E27" s="17"/>
    </row>
    <row r="28" spans="1:5" x14ac:dyDescent="0.2">
      <c r="A28" s="16" t="s">
        <v>37</v>
      </c>
      <c r="B28" s="29" t="s">
        <v>38</v>
      </c>
      <c r="C28" s="29"/>
      <c r="D28" s="5">
        <v>450098</v>
      </c>
      <c r="E28" s="17"/>
    </row>
    <row r="29" spans="1:5" x14ac:dyDescent="0.2">
      <c r="A29" s="16" t="s">
        <v>39</v>
      </c>
      <c r="B29" s="29" t="s">
        <v>79</v>
      </c>
      <c r="C29" s="29"/>
      <c r="D29" s="5">
        <v>5846031</v>
      </c>
      <c r="E29" s="17"/>
    </row>
    <row r="30" spans="1:5" x14ac:dyDescent="0.2">
      <c r="A30" s="16" t="s">
        <v>40</v>
      </c>
      <c r="B30" s="29" t="s">
        <v>41</v>
      </c>
      <c r="C30" s="29"/>
      <c r="D30" s="5">
        <v>18632192</v>
      </c>
      <c r="E30" s="17"/>
    </row>
    <row r="31" spans="1:5" x14ac:dyDescent="0.2">
      <c r="A31" s="16" t="s">
        <v>42</v>
      </c>
      <c r="B31" s="29" t="s">
        <v>43</v>
      </c>
      <c r="C31" s="29"/>
      <c r="D31" s="5">
        <v>59358222</v>
      </c>
      <c r="E31" s="17"/>
    </row>
    <row r="32" spans="1:5" ht="13.5" customHeight="1" x14ac:dyDescent="0.2">
      <c r="A32" s="16" t="s">
        <v>91</v>
      </c>
      <c r="B32" s="29" t="s">
        <v>121</v>
      </c>
      <c r="C32" s="29"/>
      <c r="D32" s="5"/>
      <c r="E32" s="17"/>
    </row>
    <row r="33" spans="1:5" x14ac:dyDescent="0.2">
      <c r="A33" s="16" t="s">
        <v>44</v>
      </c>
      <c r="B33" s="29" t="s">
        <v>45</v>
      </c>
      <c r="C33" s="29"/>
      <c r="D33" s="5">
        <v>38331257</v>
      </c>
      <c r="E33" s="17"/>
    </row>
    <row r="34" spans="1:5" x14ac:dyDescent="0.2">
      <c r="A34" s="35" t="s">
        <v>46</v>
      </c>
      <c r="B34" s="36"/>
      <c r="C34" s="36"/>
      <c r="D34" s="6">
        <f>SUM(D35:D40)</f>
        <v>2354415842</v>
      </c>
      <c r="E34" s="17" t="s">
        <v>0</v>
      </c>
    </row>
    <row r="35" spans="1:5" x14ac:dyDescent="0.2">
      <c r="A35" s="16" t="s">
        <v>47</v>
      </c>
      <c r="B35" s="29" t="s">
        <v>48</v>
      </c>
      <c r="C35" s="29"/>
      <c r="D35" s="5">
        <v>2354415842</v>
      </c>
      <c r="E35" s="17"/>
    </row>
    <row r="36" spans="1:5" x14ac:dyDescent="0.2">
      <c r="A36" s="16" t="s">
        <v>92</v>
      </c>
      <c r="B36" s="9" t="s">
        <v>122</v>
      </c>
      <c r="C36" s="9"/>
      <c r="D36" s="5"/>
      <c r="E36" s="17"/>
    </row>
    <row r="37" spans="1:5" x14ac:dyDescent="0.2">
      <c r="A37" s="16" t="s">
        <v>93</v>
      </c>
      <c r="B37" s="9" t="s">
        <v>123</v>
      </c>
      <c r="C37" s="9"/>
      <c r="D37" s="5"/>
      <c r="E37" s="17"/>
    </row>
    <row r="38" spans="1:5" ht="17.25" customHeight="1" x14ac:dyDescent="0.2">
      <c r="A38" s="16" t="s">
        <v>94</v>
      </c>
      <c r="B38" s="9" t="s">
        <v>124</v>
      </c>
      <c r="C38" s="9"/>
      <c r="D38" s="5"/>
      <c r="E38" s="17"/>
    </row>
    <row r="39" spans="1:5" ht="17.25" customHeight="1" x14ac:dyDescent="0.2">
      <c r="A39" s="16" t="s">
        <v>95</v>
      </c>
      <c r="B39" s="9" t="s">
        <v>125</v>
      </c>
      <c r="C39" s="9"/>
      <c r="D39" s="5"/>
      <c r="E39" s="17"/>
    </row>
    <row r="40" spans="1:5" x14ac:dyDescent="0.2">
      <c r="A40" s="16" t="s">
        <v>49</v>
      </c>
      <c r="B40" s="29" t="s">
        <v>50</v>
      </c>
      <c r="C40" s="29"/>
      <c r="D40" s="5"/>
      <c r="E40" s="17" t="s">
        <v>0</v>
      </c>
    </row>
    <row r="41" spans="1:5" x14ac:dyDescent="0.2">
      <c r="A41" s="16" t="s">
        <v>96</v>
      </c>
      <c r="B41" s="9" t="s">
        <v>126</v>
      </c>
      <c r="C41" s="9"/>
      <c r="D41" s="5"/>
      <c r="E41" s="17"/>
    </row>
    <row r="42" spans="1:5" x14ac:dyDescent="0.2">
      <c r="A42" s="16"/>
      <c r="B42" s="9"/>
      <c r="C42" s="9"/>
      <c r="D42" s="5"/>
      <c r="E42" s="17"/>
    </row>
    <row r="43" spans="1:5" x14ac:dyDescent="0.2">
      <c r="A43" s="35" t="s">
        <v>120</v>
      </c>
      <c r="B43" s="36"/>
      <c r="C43" s="36"/>
      <c r="D43" s="6"/>
      <c r="E43" s="18"/>
    </row>
    <row r="44" spans="1:5" x14ac:dyDescent="0.2">
      <c r="A44" s="16" t="s">
        <v>97</v>
      </c>
      <c r="B44" s="9" t="s">
        <v>127</v>
      </c>
      <c r="C44" s="9"/>
      <c r="D44" s="5"/>
      <c r="E44" s="17"/>
    </row>
    <row r="45" spans="1:5" x14ac:dyDescent="0.2">
      <c r="A45" s="16" t="s">
        <v>98</v>
      </c>
      <c r="B45" s="9" t="s">
        <v>128</v>
      </c>
      <c r="C45" s="9"/>
      <c r="D45" s="5"/>
      <c r="E45" s="17"/>
    </row>
    <row r="46" spans="1:5" x14ac:dyDescent="0.2">
      <c r="A46" s="16" t="s">
        <v>99</v>
      </c>
      <c r="B46" s="9" t="s">
        <v>129</v>
      </c>
      <c r="C46" s="9"/>
      <c r="D46" s="5"/>
      <c r="E46" s="17"/>
    </row>
    <row r="47" spans="1:5" ht="14.25" customHeight="1" x14ac:dyDescent="0.2">
      <c r="A47" s="16" t="s">
        <v>100</v>
      </c>
      <c r="B47" s="9" t="s">
        <v>130</v>
      </c>
      <c r="C47" s="9"/>
      <c r="D47" s="5"/>
      <c r="E47" s="17"/>
    </row>
    <row r="48" spans="1:5" ht="15.75" customHeight="1" x14ac:dyDescent="0.2">
      <c r="A48" s="16" t="s">
        <v>101</v>
      </c>
      <c r="B48" s="9" t="s">
        <v>131</v>
      </c>
      <c r="C48" s="9"/>
      <c r="D48" s="5"/>
      <c r="E48" s="17"/>
    </row>
    <row r="49" spans="1:5" x14ac:dyDescent="0.2">
      <c r="A49" s="16" t="s">
        <v>102</v>
      </c>
      <c r="B49" s="29" t="s">
        <v>132</v>
      </c>
      <c r="C49" s="29"/>
      <c r="D49" s="5"/>
      <c r="E49" s="17"/>
    </row>
    <row r="50" spans="1:5" x14ac:dyDescent="0.2">
      <c r="A50" s="16" t="s">
        <v>103</v>
      </c>
      <c r="B50" s="9" t="s">
        <v>133</v>
      </c>
      <c r="C50" s="9"/>
      <c r="D50" s="5"/>
      <c r="E50" s="17"/>
    </row>
    <row r="51" spans="1:5" x14ac:dyDescent="0.2">
      <c r="A51" s="16"/>
      <c r="B51" s="9"/>
      <c r="C51" s="9"/>
      <c r="D51" s="5"/>
      <c r="E51" s="17"/>
    </row>
    <row r="52" spans="1:5" x14ac:dyDescent="0.2">
      <c r="A52" s="35" t="s">
        <v>51</v>
      </c>
      <c r="B52" s="36"/>
      <c r="C52" s="36"/>
      <c r="D52" s="6">
        <f>SUM(D53:D61)</f>
        <v>112156984</v>
      </c>
      <c r="E52" s="17" t="s">
        <v>0</v>
      </c>
    </row>
    <row r="53" spans="1:5" ht="15.75" customHeight="1" x14ac:dyDescent="0.2">
      <c r="A53" s="16" t="s">
        <v>52</v>
      </c>
      <c r="B53" s="29" t="s">
        <v>53</v>
      </c>
      <c r="C53" s="29"/>
      <c r="D53" s="5">
        <v>40670476</v>
      </c>
      <c r="E53" s="17"/>
    </row>
    <row r="54" spans="1:5" ht="15" customHeight="1" x14ac:dyDescent="0.2">
      <c r="A54" s="16" t="s">
        <v>54</v>
      </c>
      <c r="B54" s="29" t="s">
        <v>80</v>
      </c>
      <c r="C54" s="29"/>
      <c r="D54" s="5">
        <v>7249642</v>
      </c>
      <c r="E54" s="17"/>
    </row>
    <row r="55" spans="1:5" x14ac:dyDescent="0.2">
      <c r="A55" s="16" t="s">
        <v>55</v>
      </c>
      <c r="B55" s="29" t="s">
        <v>56</v>
      </c>
      <c r="C55" s="29"/>
      <c r="D55" s="5">
        <v>22900877</v>
      </c>
      <c r="E55" s="17"/>
    </row>
    <row r="56" spans="1:5" x14ac:dyDescent="0.2">
      <c r="A56" s="16" t="s">
        <v>57</v>
      </c>
      <c r="B56" s="29" t="s">
        <v>58</v>
      </c>
      <c r="C56" s="29"/>
      <c r="D56" s="5">
        <v>11055110</v>
      </c>
      <c r="E56" s="17"/>
    </row>
    <row r="57" spans="1:5" x14ac:dyDescent="0.2">
      <c r="A57" s="16" t="s">
        <v>59</v>
      </c>
      <c r="B57" s="29" t="s">
        <v>60</v>
      </c>
      <c r="C57" s="29"/>
      <c r="D57" s="5">
        <v>19047928</v>
      </c>
      <c r="E57" s="17"/>
    </row>
    <row r="58" spans="1:5" x14ac:dyDescent="0.2">
      <c r="A58" s="16" t="s">
        <v>61</v>
      </c>
      <c r="B58" s="29" t="s">
        <v>62</v>
      </c>
      <c r="C58" s="29"/>
      <c r="D58" s="5">
        <v>9789476</v>
      </c>
      <c r="E58" s="17"/>
    </row>
    <row r="59" spans="1:5" x14ac:dyDescent="0.2">
      <c r="A59" s="16" t="s">
        <v>104</v>
      </c>
      <c r="B59" s="29" t="s">
        <v>134</v>
      </c>
      <c r="C59" s="29"/>
      <c r="D59" s="5"/>
      <c r="E59" s="17"/>
    </row>
    <row r="60" spans="1:5" x14ac:dyDescent="0.2">
      <c r="A60" s="16" t="s">
        <v>105</v>
      </c>
      <c r="B60" s="29" t="s">
        <v>135</v>
      </c>
      <c r="C60" s="29"/>
      <c r="D60" s="5"/>
      <c r="E60" s="17"/>
    </row>
    <row r="61" spans="1:5" ht="13.5" thickBot="1" x14ac:dyDescent="0.25">
      <c r="A61" s="26" t="s">
        <v>63</v>
      </c>
      <c r="B61" s="41" t="s">
        <v>64</v>
      </c>
      <c r="C61" s="41"/>
      <c r="D61" s="27">
        <v>1443475</v>
      </c>
      <c r="E61" s="28"/>
    </row>
    <row r="62" spans="1:5" x14ac:dyDescent="0.2">
      <c r="A62" s="19" t="s">
        <v>65</v>
      </c>
      <c r="B62" s="42"/>
      <c r="C62" s="42"/>
      <c r="D62" s="6">
        <f>SUM(D63:D64)</f>
        <v>65181144</v>
      </c>
      <c r="E62" s="17" t="s">
        <v>0</v>
      </c>
    </row>
    <row r="63" spans="1:5" x14ac:dyDescent="0.2">
      <c r="A63" s="16" t="s">
        <v>1</v>
      </c>
      <c r="B63" s="29" t="s">
        <v>66</v>
      </c>
      <c r="C63" s="29"/>
      <c r="D63" s="5">
        <v>64133214</v>
      </c>
      <c r="E63" s="17"/>
    </row>
    <row r="64" spans="1:5" x14ac:dyDescent="0.2">
      <c r="A64" s="16" t="s">
        <v>67</v>
      </c>
      <c r="B64" s="29" t="s">
        <v>68</v>
      </c>
      <c r="C64" s="29"/>
      <c r="D64" s="5">
        <v>1047930</v>
      </c>
      <c r="E64" s="17"/>
    </row>
    <row r="65" spans="1:5" x14ac:dyDescent="0.2">
      <c r="A65" s="16" t="s">
        <v>106</v>
      </c>
      <c r="B65" s="9" t="s">
        <v>136</v>
      </c>
      <c r="C65" s="9"/>
      <c r="D65" s="5"/>
      <c r="E65" s="17"/>
    </row>
    <row r="66" spans="1:5" ht="24" x14ac:dyDescent="0.2">
      <c r="A66" s="16" t="s">
        <v>107</v>
      </c>
      <c r="B66" s="9" t="s">
        <v>137</v>
      </c>
      <c r="C66" s="9"/>
      <c r="D66" s="5"/>
      <c r="E66" s="17"/>
    </row>
    <row r="67" spans="1:5" x14ac:dyDescent="0.2">
      <c r="A67" s="35" t="s">
        <v>69</v>
      </c>
      <c r="B67" s="36"/>
      <c r="C67" s="7"/>
      <c r="D67" s="6">
        <f>SUM(D68)</f>
        <v>58818</v>
      </c>
      <c r="E67" s="17" t="s">
        <v>0</v>
      </c>
    </row>
    <row r="68" spans="1:5" x14ac:dyDescent="0.2">
      <c r="A68" s="16" t="s">
        <v>70</v>
      </c>
      <c r="B68" s="9" t="s">
        <v>71</v>
      </c>
      <c r="C68" s="8"/>
      <c r="D68" s="5">
        <v>58818</v>
      </c>
      <c r="E68" s="17"/>
    </row>
    <row r="69" spans="1:5" x14ac:dyDescent="0.2">
      <c r="A69" s="16" t="s">
        <v>108</v>
      </c>
      <c r="B69" s="9" t="s">
        <v>138</v>
      </c>
      <c r="C69" s="8"/>
      <c r="D69" s="5"/>
      <c r="E69" s="17"/>
    </row>
    <row r="70" spans="1:5" x14ac:dyDescent="0.2">
      <c r="A70" s="35" t="s">
        <v>146</v>
      </c>
      <c r="B70" s="36"/>
      <c r="C70" s="7"/>
      <c r="D70" s="6">
        <f>SUM(D72)</f>
        <v>1435924</v>
      </c>
      <c r="E70" s="17" t="s">
        <v>0</v>
      </c>
    </row>
    <row r="71" spans="1:5" x14ac:dyDescent="0.2">
      <c r="A71" s="16" t="s">
        <v>109</v>
      </c>
      <c r="B71" s="9" t="s">
        <v>139</v>
      </c>
      <c r="C71" s="7"/>
      <c r="D71" s="6"/>
      <c r="E71" s="17"/>
    </row>
    <row r="72" spans="1:5" x14ac:dyDescent="0.2">
      <c r="A72" s="16" t="s">
        <v>81</v>
      </c>
      <c r="B72" s="9" t="s">
        <v>82</v>
      </c>
      <c r="C72" s="7"/>
      <c r="D72" s="5">
        <v>1435924</v>
      </c>
      <c r="E72" s="17"/>
    </row>
    <row r="73" spans="1:5" x14ac:dyDescent="0.2">
      <c r="A73" s="16" t="s">
        <v>110</v>
      </c>
      <c r="B73" s="9" t="s">
        <v>140</v>
      </c>
      <c r="C73" s="7"/>
      <c r="D73" s="5"/>
      <c r="E73" s="17"/>
    </row>
    <row r="74" spans="1:5" x14ac:dyDescent="0.2">
      <c r="A74" s="19" t="s">
        <v>112</v>
      </c>
      <c r="C74" s="7"/>
      <c r="D74" s="6">
        <f>+D70+D67+D62+D52+D43+D34+D24+D14+D8</f>
        <v>14737915364</v>
      </c>
      <c r="E74" s="17" t="s">
        <v>0</v>
      </c>
    </row>
    <row r="75" spans="1:5" x14ac:dyDescent="0.2">
      <c r="A75" s="20" t="s">
        <v>148</v>
      </c>
      <c r="B75" s="10"/>
      <c r="C75" s="7"/>
      <c r="D75" s="6">
        <f>+D76+D79+D82</f>
        <v>30897342</v>
      </c>
      <c r="E75" s="17" t="s">
        <v>0</v>
      </c>
    </row>
    <row r="76" spans="1:5" x14ac:dyDescent="0.2">
      <c r="A76" s="20" t="s">
        <v>147</v>
      </c>
      <c r="B76" s="10"/>
      <c r="C76" s="7"/>
      <c r="D76" s="5"/>
      <c r="E76" s="17"/>
    </row>
    <row r="77" spans="1:5" x14ac:dyDescent="0.2">
      <c r="A77" s="16" t="s">
        <v>113</v>
      </c>
      <c r="B77" s="9" t="s">
        <v>141</v>
      </c>
      <c r="C77" s="7"/>
      <c r="D77" s="5"/>
      <c r="E77" s="17"/>
    </row>
    <row r="78" spans="1:5" x14ac:dyDescent="0.2">
      <c r="A78" s="16" t="s">
        <v>114</v>
      </c>
      <c r="B78" s="9" t="s">
        <v>142</v>
      </c>
      <c r="C78" s="7"/>
      <c r="D78" s="5"/>
      <c r="E78" s="17"/>
    </row>
    <row r="79" spans="1:5" x14ac:dyDescent="0.2">
      <c r="A79" s="35" t="s">
        <v>83</v>
      </c>
      <c r="B79" s="36"/>
      <c r="C79" s="7"/>
      <c r="D79" s="6">
        <f>SUM(D80:D81)</f>
        <v>30897342</v>
      </c>
      <c r="E79" s="17" t="s">
        <v>0</v>
      </c>
    </row>
    <row r="80" spans="1:5" x14ac:dyDescent="0.2">
      <c r="A80" s="16" t="s">
        <v>84</v>
      </c>
      <c r="B80" s="9" t="s">
        <v>85</v>
      </c>
      <c r="C80" s="8"/>
      <c r="D80" s="5">
        <v>30897342</v>
      </c>
      <c r="E80" s="17" t="s">
        <v>0</v>
      </c>
    </row>
    <row r="81" spans="1:5" x14ac:dyDescent="0.2">
      <c r="A81" s="16" t="s">
        <v>115</v>
      </c>
      <c r="B81" s="9" t="s">
        <v>143</v>
      </c>
      <c r="C81" s="8"/>
      <c r="D81" s="5"/>
      <c r="E81" s="17"/>
    </row>
    <row r="82" spans="1:5" ht="18.75" customHeight="1" x14ac:dyDescent="0.2">
      <c r="A82" s="43" t="s">
        <v>149</v>
      </c>
      <c r="B82" s="44"/>
      <c r="C82" s="8"/>
      <c r="D82" s="5"/>
      <c r="E82" s="17"/>
    </row>
    <row r="83" spans="1:5" x14ac:dyDescent="0.2">
      <c r="A83" s="16" t="s">
        <v>116</v>
      </c>
      <c r="B83" s="9" t="s">
        <v>144</v>
      </c>
      <c r="C83" s="8"/>
      <c r="D83" s="5"/>
      <c r="E83" s="17"/>
    </row>
    <row r="84" spans="1:5" x14ac:dyDescent="0.2">
      <c r="A84" s="20" t="s">
        <v>145</v>
      </c>
      <c r="B84" s="11"/>
      <c r="C84" s="8"/>
      <c r="D84" s="6">
        <f>+D82+D79+D76</f>
        <v>30897342</v>
      </c>
      <c r="E84" s="17" t="s">
        <v>0</v>
      </c>
    </row>
    <row r="85" spans="1:5" x14ac:dyDescent="0.2">
      <c r="A85" s="16"/>
      <c r="B85" s="9"/>
      <c r="C85" s="8"/>
      <c r="D85" s="5"/>
      <c r="E85" s="17"/>
    </row>
    <row r="86" spans="1:5" x14ac:dyDescent="0.2">
      <c r="A86" s="21" t="s">
        <v>117</v>
      </c>
      <c r="B86" s="22"/>
      <c r="C86" s="22"/>
      <c r="D86" s="3">
        <f>+D84+D74</f>
        <v>14768812706</v>
      </c>
      <c r="E86" s="14" t="s">
        <v>0</v>
      </c>
    </row>
    <row r="87" spans="1:5" ht="76.5" customHeight="1" x14ac:dyDescent="0.2">
      <c r="A87" s="45" t="s">
        <v>111</v>
      </c>
      <c r="B87" s="45"/>
      <c r="C87" s="45"/>
      <c r="D87" s="45"/>
      <c r="E87" s="45"/>
    </row>
    <row r="88" spans="1:5" ht="25.5" customHeight="1" x14ac:dyDescent="0.2">
      <c r="A88" s="46" t="s">
        <v>150</v>
      </c>
      <c r="B88" s="2"/>
      <c r="C88" s="47" t="s">
        <v>151</v>
      </c>
      <c r="D88" s="47"/>
      <c r="E88" s="47"/>
    </row>
    <row r="89" spans="1:5" ht="81" customHeight="1" x14ac:dyDescent="0.2">
      <c r="A89" s="39" t="s">
        <v>86</v>
      </c>
      <c r="B89" s="40"/>
      <c r="C89" s="40"/>
      <c r="D89" s="40"/>
      <c r="E89" s="40"/>
    </row>
    <row r="93" spans="1:5" ht="16.5" customHeight="1" x14ac:dyDescent="0.2"/>
    <row r="94" spans="1:5" x14ac:dyDescent="0.2">
      <c r="A94" s="23" t="s">
        <v>118</v>
      </c>
    </row>
    <row r="95" spans="1:5" x14ac:dyDescent="0.2">
      <c r="A95" s="23" t="s">
        <v>119</v>
      </c>
    </row>
  </sheetData>
  <mergeCells count="55">
    <mergeCell ref="A87:E87"/>
    <mergeCell ref="A89:E89"/>
    <mergeCell ref="B61:C61"/>
    <mergeCell ref="B62:C62"/>
    <mergeCell ref="B63:C63"/>
    <mergeCell ref="B64:C64"/>
    <mergeCell ref="A67:B67"/>
    <mergeCell ref="A70:B70"/>
    <mergeCell ref="A79:B79"/>
    <mergeCell ref="A82:B82"/>
    <mergeCell ref="C88:E88"/>
    <mergeCell ref="B58:C58"/>
    <mergeCell ref="B35:C35"/>
    <mergeCell ref="B40:C40"/>
    <mergeCell ref="A52:C52"/>
    <mergeCell ref="B53:C53"/>
    <mergeCell ref="B54:C54"/>
    <mergeCell ref="A43:C43"/>
    <mergeCell ref="B49:C49"/>
    <mergeCell ref="A34:C34"/>
    <mergeCell ref="B32:C32"/>
    <mergeCell ref="B55:C55"/>
    <mergeCell ref="B56:C56"/>
    <mergeCell ref="B57:C57"/>
    <mergeCell ref="B28:C28"/>
    <mergeCell ref="B29:C29"/>
    <mergeCell ref="B30:C30"/>
    <mergeCell ref="B31:C31"/>
    <mergeCell ref="B33:C33"/>
    <mergeCell ref="B22:C22"/>
    <mergeCell ref="A24:C24"/>
    <mergeCell ref="B25:C25"/>
    <mergeCell ref="B26:C26"/>
    <mergeCell ref="B27:C27"/>
    <mergeCell ref="B17:C17"/>
    <mergeCell ref="B18:C18"/>
    <mergeCell ref="B19:C19"/>
    <mergeCell ref="B20:C20"/>
    <mergeCell ref="B21:C21"/>
    <mergeCell ref="B59:C59"/>
    <mergeCell ref="B60:C60"/>
    <mergeCell ref="B1:E1"/>
    <mergeCell ref="B2:E2"/>
    <mergeCell ref="B3:E3"/>
    <mergeCell ref="B4:E4"/>
    <mergeCell ref="B5:E5"/>
    <mergeCell ref="B7:C7"/>
    <mergeCell ref="A8:C8"/>
    <mergeCell ref="B9:C9"/>
    <mergeCell ref="B10:C10"/>
    <mergeCell ref="A6:C6"/>
    <mergeCell ref="B11:C11"/>
    <mergeCell ref="A14:C14"/>
    <mergeCell ref="B15:C15"/>
    <mergeCell ref="B16:C16"/>
  </mergeCells>
  <pageMargins left="0.92" right="0.7" top="0.54" bottom="0.75" header="0.3" footer="0.3"/>
  <pageSetup paperSize="122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 1</vt:lpstr>
      <vt:lpstr>'Table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VICENTE DE PEÑA PERALTA</dc:creator>
  <cp:lastModifiedBy>JOANNA MARIA RODRIGUEZ LA H</cp:lastModifiedBy>
  <cp:lastPrinted>2024-03-22T15:03:07Z</cp:lastPrinted>
  <dcterms:created xsi:type="dcterms:W3CDTF">2022-01-13T18:58:46Z</dcterms:created>
  <dcterms:modified xsi:type="dcterms:W3CDTF">2024-03-22T15:04:03Z</dcterms:modified>
</cp:coreProperties>
</file>