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99cm08\Desktop\finanzas final\"/>
    </mc:Choice>
  </mc:AlternateContent>
  <bookViews>
    <workbookView xWindow="0" yWindow="0" windowWidth="15345" windowHeight="4635" tabRatio="596"/>
  </bookViews>
  <sheets>
    <sheet name="NOTAS 1 AL 24 " sheetId="8" r:id="rId1"/>
  </sheets>
  <definedNames>
    <definedName name="OLE_LINK1" localSheetId="0">'NOTAS 1 AL 24 '!$A$41</definedName>
    <definedName name="OLE_LINK3" localSheetId="0">'NOTAS 1 AL 24 '!#REF!</definedName>
    <definedName name="OLE_LINK4" localSheetId="0">'NOTAS 1 AL 24 '!$A$313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78" i="8" l="1"/>
  <c r="H472" i="8"/>
  <c r="G472" i="8"/>
  <c r="F472" i="8"/>
  <c r="E472" i="8"/>
  <c r="D472" i="8"/>
  <c r="C472" i="8"/>
  <c r="B472" i="8"/>
  <c r="G467" i="8"/>
  <c r="F467" i="8"/>
  <c r="E467" i="8"/>
  <c r="D467" i="8"/>
  <c r="C467" i="8"/>
  <c r="B467" i="8"/>
  <c r="H465" i="8"/>
  <c r="H464" i="8"/>
  <c r="H463" i="8"/>
  <c r="H462" i="8"/>
  <c r="H461" i="8"/>
  <c r="C345" i="8"/>
  <c r="D345" i="8"/>
  <c r="D500" i="8"/>
  <c r="C500" i="8"/>
  <c r="D443" i="8"/>
  <c r="C443" i="8"/>
  <c r="D433" i="8"/>
  <c r="C433" i="8"/>
  <c r="D385" i="8"/>
  <c r="C385" i="8"/>
  <c r="D303" i="8"/>
  <c r="C303" i="8"/>
  <c r="D788" i="8"/>
  <c r="C788" i="8"/>
  <c r="D856" i="8"/>
  <c r="C856" i="8"/>
  <c r="D486" i="8"/>
  <c r="C486" i="8"/>
  <c r="C727" i="8"/>
  <c r="C256" i="8"/>
  <c r="B473" i="8" l="1"/>
  <c r="F473" i="8"/>
  <c r="C473" i="8"/>
  <c r="G473" i="8"/>
  <c r="D473" i="8"/>
  <c r="H467" i="8"/>
  <c r="H473" i="8" s="1"/>
  <c r="E473" i="8"/>
  <c r="D531" i="8"/>
  <c r="C531" i="8"/>
  <c r="D727" i="8" l="1"/>
  <c r="C848" i="8" l="1"/>
  <c r="D701" i="8"/>
  <c r="C701" i="8"/>
  <c r="D689" i="8"/>
  <c r="C689" i="8"/>
  <c r="D565" i="8"/>
  <c r="C565" i="8"/>
  <c r="D542" i="8"/>
  <c r="C542" i="8"/>
  <c r="C310" i="8" l="1"/>
  <c r="C44" i="8" s="1"/>
  <c r="D310" i="8"/>
  <c r="D44" i="8" s="1"/>
  <c r="D43" i="8"/>
  <c r="C43" i="8"/>
  <c r="D256" i="8"/>
  <c r="C45" i="8" l="1"/>
  <c r="D551" i="8" l="1"/>
  <c r="D848" i="8" l="1"/>
  <c r="C747" i="8"/>
  <c r="D747" i="8"/>
  <c r="C551" i="8"/>
  <c r="C452" i="8"/>
  <c r="D452" i="8"/>
  <c r="D42" i="8" l="1"/>
  <c r="D45" i="8" s="1"/>
</calcChain>
</file>

<file path=xl/sharedStrings.xml><?xml version="1.0" encoding="utf-8"?>
<sst xmlns="http://schemas.openxmlformats.org/spreadsheetml/2006/main" count="809" uniqueCount="763">
  <si>
    <t>Estado de Rendimiento Financiero</t>
  </si>
  <si>
    <t>Impuestos</t>
  </si>
  <si>
    <t>Donaciones</t>
  </si>
  <si>
    <t>Transferencias</t>
  </si>
  <si>
    <t>Terreno</t>
  </si>
  <si>
    <t>Maq. Y Equipos</t>
  </si>
  <si>
    <t>Total</t>
  </si>
  <si>
    <t>Adiciones</t>
  </si>
  <si>
    <t>Retiros</t>
  </si>
  <si>
    <t>Saldo al final del periodo</t>
  </si>
  <si>
    <t xml:space="preserve">Dep. Acum. al inicio del periodo  </t>
  </si>
  <si>
    <t>Cargo del periodo</t>
  </si>
  <si>
    <t>Equipo,Transp y otros</t>
  </si>
  <si>
    <t>Edif. Y comp.</t>
  </si>
  <si>
    <t>Mob. Y equ. de ofic.</t>
  </si>
  <si>
    <t>Const. En Proceso</t>
  </si>
  <si>
    <t>Superávit revaluación</t>
  </si>
  <si>
    <t>Otros</t>
  </si>
  <si>
    <t xml:space="preserve">Descripción                                                                                   </t>
  </si>
  <si>
    <t xml:space="preserve">Descripción                                                                              </t>
  </si>
  <si>
    <t xml:space="preserve">Descripción                                                                                  </t>
  </si>
  <si>
    <t xml:space="preserve">Descripción                                                                                 </t>
  </si>
  <si>
    <t xml:space="preserve"> Descripción                                                                                   </t>
  </si>
  <si>
    <t xml:space="preserve">                                                                                                            </t>
  </si>
  <si>
    <t xml:space="preserve">Descripción                                                                                       </t>
  </si>
  <si>
    <t xml:space="preserve">                                                                                                         </t>
  </si>
  <si>
    <t xml:space="preserve">                                                                                                                 </t>
  </si>
  <si>
    <t xml:space="preserve">Total </t>
  </si>
  <si>
    <t>Prop. planta y equipos neto (2022)</t>
  </si>
  <si>
    <t>Costos de adquisición  (2021)</t>
  </si>
  <si>
    <t>Caja General Fondo Menudo Caja General</t>
  </si>
  <si>
    <t xml:space="preserve"> Caja General Fondo Menudo I G U</t>
  </si>
  <si>
    <t>Caja General Fondo Menudo Curna</t>
  </si>
  <si>
    <t xml:space="preserve"> Caja General Facultad Ciencias De Las Salud</t>
  </si>
  <si>
    <t xml:space="preserve"> Caja General Fondo Menudo Curno-Mao (Economato)</t>
  </si>
  <si>
    <t xml:space="preserve"> Caja General Economato Curso</t>
  </si>
  <si>
    <t>Caja General Fondo Menudo Curne</t>
  </si>
  <si>
    <t>Caja General Fondo Menudo Del Cura</t>
  </si>
  <si>
    <t xml:space="preserve"> Caja General Fondo Menudo Curso</t>
  </si>
  <si>
    <t>Caja General Fondo Menudo Economato Curo</t>
  </si>
  <si>
    <t>Caja General Fondo Menudo Del Curscen</t>
  </si>
  <si>
    <t>Caja General Fondo Menudo Labo-Uasd</t>
  </si>
  <si>
    <t>Fondo Menudo Cafetería Curo</t>
  </si>
  <si>
    <t>Fondo Menudo Economato Cursa</t>
  </si>
  <si>
    <t>Fondo Menudo Caja General Cursa</t>
  </si>
  <si>
    <t>Caja Chica Facultad De Humanidades</t>
  </si>
  <si>
    <t>Caja Chica Facultad De Ciencias</t>
  </si>
  <si>
    <t>Caja Chica Facultad De Ciencias Econ Y Sociales</t>
  </si>
  <si>
    <t>Caja Chica C U R E</t>
  </si>
  <si>
    <t>Caja Chica C U R N O</t>
  </si>
  <si>
    <t>Caja Chica C U R N E</t>
  </si>
  <si>
    <t>Caja Chica C U R S O</t>
  </si>
  <si>
    <t>Caja Chica C U R S A</t>
  </si>
  <si>
    <t>Caja Chica Comedor Universitario</t>
  </si>
  <si>
    <t>Caja Chica Publicaciones</t>
  </si>
  <si>
    <t>Caja Chica Instituto C I B I M A</t>
  </si>
  <si>
    <t>Caja Chica Consejo Universitario</t>
  </si>
  <si>
    <t>Caja Chica L A B O-U A S D</t>
  </si>
  <si>
    <t>Caja Chica Curhama</t>
  </si>
  <si>
    <t>Caja Chica Escuela Zootecnia</t>
  </si>
  <si>
    <t>Caja Chica Finca Experimental Y Productiva</t>
  </si>
  <si>
    <t>Caja Chica Compras Y Suministros</t>
  </si>
  <si>
    <t>Caja Chica Post Grado Humanidades</t>
  </si>
  <si>
    <t>Caja Chica Departamento Control Financiero</t>
  </si>
  <si>
    <t>Caja Chica Escuela De Farmacia</t>
  </si>
  <si>
    <t>Caja Chica Relaciones Publicas</t>
  </si>
  <si>
    <t>Caja Chica Cine Universitario</t>
  </si>
  <si>
    <t>Caja Chica Escuela De Medicina</t>
  </si>
  <si>
    <t>Caja Chica Secretaria General</t>
  </si>
  <si>
    <t>Caja Chica Archivo Central</t>
  </si>
  <si>
    <t>Caja Chica Laboratorio Cultivo De Tejido Fac Agro Y Vet</t>
  </si>
  <si>
    <t>Caja Chica Cura</t>
  </si>
  <si>
    <t>Caja Chica Recursos Humanos</t>
  </si>
  <si>
    <t>Caja Chica Residencia Estudiantil</t>
  </si>
  <si>
    <t>Caja Chica Dispensario Medico</t>
  </si>
  <si>
    <t>Caja Chica Departamento De Artes - Uasd</t>
  </si>
  <si>
    <t>Caja Chica Curo</t>
  </si>
  <si>
    <t>Caja Chica Curce</t>
  </si>
  <si>
    <t>Caja Chica Campamento De Verano</t>
  </si>
  <si>
    <t>Caja Chica  Departamento De Seguridad</t>
  </si>
  <si>
    <t>Caja Chica Bachilleres En Servicio</t>
  </si>
  <si>
    <t>Caja Chica Protocolo</t>
  </si>
  <si>
    <t>Caja Chica Departamento De Registro</t>
  </si>
  <si>
    <t>Caja Chica Biblioteca Central  Don Pedro Mir</t>
  </si>
  <si>
    <t>Caja Chica Oficina General De Admisiones</t>
  </si>
  <si>
    <t>Caja Chica Dietas Choferes Del Curso</t>
  </si>
  <si>
    <t>Caja Chica Dietas Choferes Curce</t>
  </si>
  <si>
    <t>Caja Chica Gerencia Financiera</t>
  </si>
  <si>
    <t>Caja Chica Dieta Choferes Curno</t>
  </si>
  <si>
    <t>Caja Chica Oficina Revalida Convalidaciones</t>
  </si>
  <si>
    <t>Caja Chica Dietas Choferes Curo</t>
  </si>
  <si>
    <t>Caja Chica Dietas Choferes Curhama</t>
  </si>
  <si>
    <t>Caja Chica Dieta Choferes Curne</t>
  </si>
  <si>
    <t>Caja Chica Dieta Choferes Curna</t>
  </si>
  <si>
    <t>Caja Chica Dieta Choferes Cura</t>
  </si>
  <si>
    <t>Caja Chica Dieta Choferes Cursa</t>
  </si>
  <si>
    <t>Caja Chica Centro De Adiestramiento Lechero (Cal)</t>
  </si>
  <si>
    <t>Caja Chica Dieta Choferes Curve</t>
  </si>
  <si>
    <t>Caja Chica Cursapem</t>
  </si>
  <si>
    <t>Caja Chica Residencias Medicas</t>
  </si>
  <si>
    <t>Caja Chica Cursde</t>
  </si>
  <si>
    <t>Caja Chica Cur-Uasd (Romana)</t>
  </si>
  <si>
    <t>Caja Chica Fondo Reponible Para Dieta Chof Cursapem</t>
  </si>
  <si>
    <t>Caja Chica  Cafet Curno Curno(Mao)</t>
  </si>
  <si>
    <t>Caja Chica Dirección General De Comunicaciones</t>
  </si>
  <si>
    <t>Caja Chica Dirección Suministro</t>
  </si>
  <si>
    <t>Caja Chica Solidaridad Y Esperanza</t>
  </si>
  <si>
    <t>Caja Chica Vice-Docente</t>
  </si>
  <si>
    <t>Caja Chica Vice-Administrativa</t>
  </si>
  <si>
    <t>Caja Chica Coordinación Centros Regionales</t>
  </si>
  <si>
    <t>Fondo Reponible Gobernación Torre Adm.</t>
  </si>
  <si>
    <t>Caja Chica Uasd-Baní</t>
  </si>
  <si>
    <t>Cafetería Curso-Barahona</t>
  </si>
  <si>
    <t>Caja Chica Curso-Neyba</t>
  </si>
  <si>
    <t>Caja Chica Cafetería Cursapem</t>
  </si>
  <si>
    <t>Caja Chica Auditoría General</t>
  </si>
  <si>
    <t>Caja Chica Dietas Choferes Bahoruco</t>
  </si>
  <si>
    <t>cuentas por cobrar Pagado De Mas</t>
  </si>
  <si>
    <t>cuentas por cobrar Faltante A Cajeros</t>
  </si>
  <si>
    <t>Terceros (por no entrega de Facturas)</t>
  </si>
  <si>
    <t>Inventario de Reactivos</t>
  </si>
  <si>
    <t>Inventario de Publicaciones</t>
  </si>
  <si>
    <t>Inventario de L A B O-U A S D</t>
  </si>
  <si>
    <t>Inventario de Comedor Universitario</t>
  </si>
  <si>
    <t>Inventario de Curso - Barahona - Economato</t>
  </si>
  <si>
    <t>Inventario de Curno - Mao - Economato</t>
  </si>
  <si>
    <t>Inventario de Cursa - Santiago - Economato</t>
  </si>
  <si>
    <t>Inventario de Curna - Nagua - Economato</t>
  </si>
  <si>
    <t>Inventario de Curo - San Juan - Economato</t>
  </si>
  <si>
    <t>Inventario de Curce - Bonao - Economato</t>
  </si>
  <si>
    <t>Inventario de Curhama  - Hato Mayor</t>
  </si>
  <si>
    <t>Inventario de Cura Puerto Plata</t>
  </si>
  <si>
    <t>Inventario de Curve - La Vega</t>
  </si>
  <si>
    <t>Inventario de Curso Ext. Bahoruco Independencia</t>
  </si>
  <si>
    <t>Inventario de Curban-Bani-Economato</t>
  </si>
  <si>
    <t>Inventario Cursapem Cafetería</t>
  </si>
  <si>
    <t>Inventario Curso Cafetería</t>
  </si>
  <si>
    <t>cuentas por cobrar Prestamos Empleado feliz</t>
  </si>
  <si>
    <t>cuentas por cobrar   Seguro De Vida De Vivienda B. R.</t>
  </si>
  <si>
    <t>Total Préstamos por Cobrar L/P</t>
  </si>
  <si>
    <t>Inversiones Finca Engombe</t>
  </si>
  <si>
    <t>Inversiones Economato Universitario</t>
  </si>
  <si>
    <t>Inversiones Otras Inversiones</t>
  </si>
  <si>
    <t>cuentas por cobrar Cooeprouasd</t>
  </si>
  <si>
    <t>cuentas por cobrar Asodemu</t>
  </si>
  <si>
    <t>cuentas por cobrar Fed</t>
  </si>
  <si>
    <t>cuentas por cobrar A R S Uasd</t>
  </si>
  <si>
    <t>cuentas por cobrar Cobros Pendientes De Reembolso (F C E)</t>
  </si>
  <si>
    <t>cuentas por cobrar Pagado De Mas (Inst Y Empresas)</t>
  </si>
  <si>
    <t>cuentas por cobrar Economato Universitario</t>
  </si>
  <si>
    <t>cuentas por cobrar Finca Experimental Engombe</t>
  </si>
  <si>
    <t>cuentas por cobrar F A P R O U A S D</t>
  </si>
  <si>
    <t>cuentas por cobrar Inmobiliaria Uasd</t>
  </si>
  <si>
    <t>Cuentas por Cobrar  Avance en Compra de Servicios</t>
  </si>
  <si>
    <t>cuentas por pagar Servidores Universitarios</t>
  </si>
  <si>
    <t>cuentas por pagar Servicios Personales</t>
  </si>
  <si>
    <t>cuentas por pagar Plan De Viviendas</t>
  </si>
  <si>
    <t>cuentas por pagar Servidor Fondos Descentralizados</t>
  </si>
  <si>
    <t>Retenciones por pagar Retenciones Asodemu</t>
  </si>
  <si>
    <t>Retenciones por pagar   Economato Universitario</t>
  </si>
  <si>
    <t xml:space="preserve"> Retenciones por Pagar De Faprouasd</t>
  </si>
  <si>
    <t>Retenciones por pagar Seguro De Los Padres</t>
  </si>
  <si>
    <t>Retenciones por pagar Cooprouni</t>
  </si>
  <si>
    <t>Retenciones por pagar Pensiones Alimenticias</t>
  </si>
  <si>
    <t>Retenciones por pagar Bienes Nacionales</t>
  </si>
  <si>
    <t>Retenciones por pagar Cooeprouasd</t>
  </si>
  <si>
    <t>Retenciones por pagar Ars-Uasd</t>
  </si>
  <si>
    <t>Retenciones por Pagar Seguro de propiedad para la vi</t>
  </si>
  <si>
    <t>Retenciones por Pagar Mov. Univ. por el Desarrollo In</t>
  </si>
  <si>
    <t>Retenciones por Pagar Convivencia Anaul BET</t>
  </si>
  <si>
    <t>Retenciones por Pagar Generatio Nova</t>
  </si>
  <si>
    <t>Retenciones del ITBIS</t>
  </si>
  <si>
    <t>Retenciones por Pagar Labo-UASD</t>
  </si>
  <si>
    <t>cuentas por pagar F E D</t>
  </si>
  <si>
    <t>cuentas por pagar A S O D E M U</t>
  </si>
  <si>
    <t>cuentas por pagar F A P R O U A S D</t>
  </si>
  <si>
    <t>cuentas por pagar COOEPROU A S D</t>
  </si>
  <si>
    <t>cuentas por pagar Economato Universitario</t>
  </si>
  <si>
    <t>cuentas por pagar Editora Universitaria</t>
  </si>
  <si>
    <t>cuentas por pagar Inmobiliaria Uasd</t>
  </si>
  <si>
    <t>cuentas por pagar Prestamos Plan De Retiro</t>
  </si>
  <si>
    <t>cuentas por pagar Mixtas</t>
  </si>
  <si>
    <t>Retenciones por pagar Imp Sobre La Renta (Ley 11-92)</t>
  </si>
  <si>
    <t>Retenciones por pagar Impuestos</t>
  </si>
  <si>
    <t>Aportes e Ingresos Corrientes Investiduras</t>
  </si>
  <si>
    <t>Cursos Especiales</t>
  </si>
  <si>
    <t>Internados</t>
  </si>
  <si>
    <t>Revalida De Titulo</t>
  </si>
  <si>
    <t>Reingreso y Carnet</t>
  </si>
  <si>
    <t>Transferencia</t>
  </si>
  <si>
    <t>Derecho A Tesis</t>
  </si>
  <si>
    <t>Legalizaciones</t>
  </si>
  <si>
    <t>Cursos De Post-Grado</t>
  </si>
  <si>
    <t>Carta Constancia</t>
  </si>
  <si>
    <t>Otros Ingresos</t>
  </si>
  <si>
    <t>Carta Exequatur</t>
  </si>
  <si>
    <t>Certificado De Titulo</t>
  </si>
  <si>
    <t>Carta Ultima Materia</t>
  </si>
  <si>
    <t>Carta De Anillo</t>
  </si>
  <si>
    <t>Reconocimiento De Titulo</t>
  </si>
  <si>
    <t>Programas De Las Asignaturas</t>
  </si>
  <si>
    <t>Cambio De Sede</t>
  </si>
  <si>
    <t>Duplicado De Diploma</t>
  </si>
  <si>
    <t>Derecho A Titulo De Post-Grado</t>
  </si>
  <si>
    <t>Listado De Egresado</t>
  </si>
  <si>
    <t>Investidura de  Postgrado</t>
  </si>
  <si>
    <t>Revalidas y Convalidaciones Postgrado</t>
  </si>
  <si>
    <t>Diploma</t>
  </si>
  <si>
    <t>Rectificación De Datos</t>
  </si>
  <si>
    <t>Aportes e Ingresos Corrientes Residencia Medica</t>
  </si>
  <si>
    <t>Aportes e Ingresos Corrientes Contribuciones</t>
  </si>
  <si>
    <t>Aportes e Ingresos Corrientes Biblioteca Central 2003-142</t>
  </si>
  <si>
    <t>Aportes e Ingresos Corrientes Certificado internado Rotativo</t>
  </si>
  <si>
    <t>Aportes e Ingresos Corrientes Doctorado</t>
  </si>
  <si>
    <t>Aportes e Ingresos Corrientes Cargas Horarias</t>
  </si>
  <si>
    <t>Aportes e Ingresos Corrientes Otros Derechos Acad. Postg y M</t>
  </si>
  <si>
    <t>Aportes e Ingresos Corrientes Constancia De Graduando</t>
  </si>
  <si>
    <t>Aportes e Ingresos Corrientes Escala de Calificaciones</t>
  </si>
  <si>
    <t>Aportes e Ingresos Corrientes Firma de Documentos</t>
  </si>
  <si>
    <t>Aportes e Ingresos Corrientes Monográficos y Maestría sin Identificar</t>
  </si>
  <si>
    <t>Derechos Académicos (Dólares)</t>
  </si>
  <si>
    <t>Derechos Académicos (Euros)</t>
  </si>
  <si>
    <t>Aportes e Ingresos Corrientes Raciones Alimenticias</t>
  </si>
  <si>
    <t>Aportes e Ingresos Corrientes Venta De Mapas</t>
  </si>
  <si>
    <t>Aportes e Ingresos Corrientes Venta De Libros Y Folletos</t>
  </si>
  <si>
    <t>Aportes e Ingresos Corrientes Economato Universitario</t>
  </si>
  <si>
    <t>Aportes e Ingresos Corrientes Servicios Fotocopias</t>
  </si>
  <si>
    <t>Aportes e Ingresos Corrientes Otros Ingresos</t>
  </si>
  <si>
    <t>Aportes e Ingresos Corrientes Venta de Agua Purificada</t>
  </si>
  <si>
    <t>Aportes e Ingresos Corrientes Ventas Articulo</t>
  </si>
  <si>
    <t>Aportes e Ingresos Corrientes Obras de Arte</t>
  </si>
  <si>
    <t>Aportes e Ingresos Corrientes Terrenos</t>
  </si>
  <si>
    <t>Aportes e Ingresos Corrientes Vallas</t>
  </si>
  <si>
    <t>Aportes e Ingresos Corrientes Locales</t>
  </si>
  <si>
    <t>Aportes e Ingresos Corrientes Residencia Estudiantil</t>
  </si>
  <si>
    <t>Aportes e Ingresos Corrientes Alquileres Vestuarios</t>
  </si>
  <si>
    <t>Aportes e Ingresos Corrientes Otros</t>
  </si>
  <si>
    <t>Sueldos Fijos Administrativos</t>
  </si>
  <si>
    <t>Sueldos Fijos Académicos</t>
  </si>
  <si>
    <t>Sueldos no Fijos Administrativos</t>
  </si>
  <si>
    <t>Sueldos no Fijos Académicos</t>
  </si>
  <si>
    <t>Sueldos Extras</t>
  </si>
  <si>
    <t>Incentivos</t>
  </si>
  <si>
    <t>Jornales</t>
  </si>
  <si>
    <t>Honorarios Profesionales</t>
  </si>
  <si>
    <t>Honorarios por Servicios Técnicos</t>
  </si>
  <si>
    <t>Dietas en el País</t>
  </si>
  <si>
    <t>Dietas en el Exterior</t>
  </si>
  <si>
    <t>Gastos de Representación en el País</t>
  </si>
  <si>
    <t>Gastos de Representación en el Exterior</t>
  </si>
  <si>
    <t>Regalía o Sueldo Navideño</t>
  </si>
  <si>
    <t xml:space="preserve">Telecomunicaciones </t>
  </si>
  <si>
    <t xml:space="preserve">Correos </t>
  </si>
  <si>
    <t>Servicios Básicos Públicos</t>
  </si>
  <si>
    <t>Servicios Básicos Privados</t>
  </si>
  <si>
    <t>Publicidad, Impresión y Encuadernación</t>
  </si>
  <si>
    <t>Viáticos en el País</t>
  </si>
  <si>
    <t>Viáticos en el Exterior</t>
  </si>
  <si>
    <t>Transporte y Almacenaje</t>
  </si>
  <si>
    <t>Alquileres de Equipos</t>
  </si>
  <si>
    <t>Alquileres de Inmuebles</t>
  </si>
  <si>
    <t>Alquileres de Bienes Y Servicios</t>
  </si>
  <si>
    <t>Seguros</t>
  </si>
  <si>
    <t>Reparaciones y Conservaciones Menores</t>
  </si>
  <si>
    <t>Comisiones Bancarias</t>
  </si>
  <si>
    <t>Auditoria</t>
  </si>
  <si>
    <t>Funerarios</t>
  </si>
  <si>
    <t>Servicios Especiales</t>
  </si>
  <si>
    <t>Servicios Técnicos</t>
  </si>
  <si>
    <t>Hotelería</t>
  </si>
  <si>
    <t>Alimentos para Humanos</t>
  </si>
  <si>
    <t>Alimentos para Animales</t>
  </si>
  <si>
    <t>Productos Agroforestales</t>
  </si>
  <si>
    <t>Carbón Mineral</t>
  </si>
  <si>
    <t>Minerales Metálicos</t>
  </si>
  <si>
    <t>Piedra Arcilla y Arena</t>
  </si>
  <si>
    <t>Otros Minerales No Metálicos</t>
  </si>
  <si>
    <t>Hilados y Telas</t>
  </si>
  <si>
    <t>Acabados Y Textiles</t>
  </si>
  <si>
    <t>Prenda de Vestir</t>
  </si>
  <si>
    <t>Calzados</t>
  </si>
  <si>
    <t>Papel de Escritorio</t>
  </si>
  <si>
    <t>Productos de Papel y Cartón</t>
  </si>
  <si>
    <t>Productos de Artes Gráficos</t>
  </si>
  <si>
    <t>Libros , Revistas y Periódicos</t>
  </si>
  <si>
    <t>Especies Timbradas y Valoradas</t>
  </si>
  <si>
    <t>Cueros y Pieles</t>
  </si>
  <si>
    <t>Artículos de Cuero</t>
  </si>
  <si>
    <t>Neumáticos y Cámara de Aire</t>
  </si>
  <si>
    <t>Artículos de Caucho</t>
  </si>
  <si>
    <t>Sustancias Químicas</t>
  </si>
  <si>
    <t>Combustibles y Lubricantes</t>
  </si>
  <si>
    <t>Abonos y Fertilizantes</t>
  </si>
  <si>
    <t>Insecticidas, Fumigantes y Otros</t>
  </si>
  <si>
    <t>Productos Medicinales y Farmacéuticos</t>
  </si>
  <si>
    <t>Tintes, Pintura y Colorantes</t>
  </si>
  <si>
    <t>Productos Plásticos y Nylon</t>
  </si>
  <si>
    <t>Productos Fotográficos</t>
  </si>
  <si>
    <t>Productos Magnéticos</t>
  </si>
  <si>
    <t>Productos Químicos de Limpieza e Higiene</t>
  </si>
  <si>
    <t>Productos Químicos Adhesivos</t>
  </si>
  <si>
    <t>Productos para uso de Laboratorio y Afines</t>
  </si>
  <si>
    <t>productos de cosméticos</t>
  </si>
  <si>
    <t>Productos de Arcilla</t>
  </si>
  <si>
    <t>Producto de Vidrio</t>
  </si>
  <si>
    <t>Productos de Loza y Porcelana</t>
  </si>
  <si>
    <t>Productos de Cemento, Cal y Yeso</t>
  </si>
  <si>
    <t>Producto de Cemento y Asbesto</t>
  </si>
  <si>
    <t>Productos Siderúrgicos  Férricos</t>
  </si>
  <si>
    <t>Productos Siderúrgicos No Férricos</t>
  </si>
  <si>
    <t>Estructuras Metálicas Acabadas</t>
  </si>
  <si>
    <t>Herramientas  y Respuestas Menores</t>
  </si>
  <si>
    <t>Cerrajerías</t>
  </si>
  <si>
    <t>Griferías</t>
  </si>
  <si>
    <t>Útiles de Limpieza</t>
  </si>
  <si>
    <t>Útiles de Escritorio ,Oficina y Enseñanza</t>
  </si>
  <si>
    <t>Útiles Menores, Médicos Quirúrgicos</t>
  </si>
  <si>
    <t>Útiles Deportivos y Recreativos</t>
  </si>
  <si>
    <t>Útiles de Cocina y Comedor</t>
  </si>
  <si>
    <t>Productos Eléctricos Y Afines</t>
  </si>
  <si>
    <t>Materiales para Experimentos</t>
  </si>
  <si>
    <t>Materiales Propiedades no Propias</t>
  </si>
  <si>
    <t>Economatos Centros Regionales</t>
  </si>
  <si>
    <t>Pensiones y  Jubilaciones</t>
  </si>
  <si>
    <t>Seguro Médico</t>
  </si>
  <si>
    <t>Ayuda a Servidores Universitarios</t>
  </si>
  <si>
    <t>Ayuda a Estudiantes</t>
  </si>
  <si>
    <t>Premios</t>
  </si>
  <si>
    <t>Aportes a Instituciones Del Sector Publico</t>
  </si>
  <si>
    <t>Subv a Instituciones del Sector Privado</t>
  </si>
  <si>
    <t>Internacionales</t>
  </si>
  <si>
    <t>Nacionales</t>
  </si>
  <si>
    <t>Becas Universitarias Internas</t>
  </si>
  <si>
    <t>Becas Universitarias Externas</t>
  </si>
  <si>
    <t>Becas de Perfeccionamiento Profesional</t>
  </si>
  <si>
    <t>Becas de Entrenamiento y Capacitación</t>
  </si>
  <si>
    <t>Participación Eventos</t>
  </si>
  <si>
    <t xml:space="preserve">Rembolsos </t>
  </si>
  <si>
    <t>Total General</t>
  </si>
  <si>
    <t>Caja General Fondo Menudo Cafetería Cursa</t>
  </si>
  <si>
    <t>Caja General Fdo. Menudo Para La Cafetería Del Curna</t>
  </si>
  <si>
    <t>Caja General Fondo Menudo Cafetería Curce</t>
  </si>
  <si>
    <t>Caja General Fondo Menudo Cafetería Curno (Mao)</t>
  </si>
  <si>
    <t>Fdo. Menudo Café. Curso</t>
  </si>
  <si>
    <t xml:space="preserve">Caja General Euro </t>
  </si>
  <si>
    <t>Caja Chica Vice-Rectoría Académica</t>
  </si>
  <si>
    <t>Caja Chica Vice-Rectoría Administrativa</t>
  </si>
  <si>
    <t>Caja Chica Fac De Ciencias Jurídicas</t>
  </si>
  <si>
    <t>Caja Chica Educación Física Y Deportes</t>
  </si>
  <si>
    <t>Caja Chica Escuela Capacitación Personal Administrativo</t>
  </si>
  <si>
    <t>Caja Chica Facultad Cs Agronómicas Y Veterinarias</t>
  </si>
  <si>
    <t>Caja Chica Extensión Nagua</t>
  </si>
  <si>
    <t>Caja Chica Extensión Santiago Rodríguez</t>
  </si>
  <si>
    <t>Caja Chica Planta Física</t>
  </si>
  <si>
    <t>Caja Chica Transportación</t>
  </si>
  <si>
    <t xml:space="preserve"> Caja Chica Biología</t>
  </si>
  <si>
    <t>Caja Chica Post-Grado Y Educación Permanente</t>
  </si>
  <si>
    <t>Caja Chica Comité Pro-Biblioteca</t>
  </si>
  <si>
    <t>Caja Chica Centro Regional Del Sur San Cristóbal</t>
  </si>
  <si>
    <t>Caja Chica Post-Grado Facultad Ciencias Jurad Y Polit</t>
  </si>
  <si>
    <t>Caja Chica Instituto Geográfico Universitario</t>
  </si>
  <si>
    <t>Caja Chica Comisión Central Electoral</t>
  </si>
  <si>
    <t>Chica Diplomado En Sistema Político Y Derechos</t>
  </si>
  <si>
    <t>Caja Chica Departamento De Odontología</t>
  </si>
  <si>
    <t>Caja Chica Maestría Especia. Bioanálisis</t>
  </si>
  <si>
    <t>Caja Chica Departamento De C Morfológicas</t>
  </si>
  <si>
    <t>Caja Chica Maestría Manejo Conserv Suelo Tropicales</t>
  </si>
  <si>
    <t>Caja Chica Departamento De Contraloría</t>
  </si>
  <si>
    <t>Caja Chica Instituto Sismológico</t>
  </si>
  <si>
    <t>Caja Chica Maestría En Salud Publica</t>
  </si>
  <si>
    <t>Caja Chica Departamento De Tesorería</t>
  </si>
  <si>
    <t>Caja Chica Fac De Ingeniería Y Arquitectura</t>
  </si>
  <si>
    <t>Caja Chica Oficina Asuntos Académicos Uasd New York</t>
  </si>
  <si>
    <t>Caja Chica Consultoría Jurídica</t>
  </si>
  <si>
    <t>Caja Chica Ofic Coordinación Centros Regionales</t>
  </si>
  <si>
    <t>Caja Chica Laboratorio Control Biológico</t>
  </si>
  <si>
    <t>Caja Chica Depto. De Idiomas</t>
  </si>
  <si>
    <t>Caja Chica Departamento De Física</t>
  </si>
  <si>
    <t>Caja Chica Matemática</t>
  </si>
  <si>
    <t>Caja Chica Mayordomía</t>
  </si>
  <si>
    <t>Caja Chica Oficina Del Personal Académico - Opac</t>
  </si>
  <si>
    <t>Caja Chica Oficina De Planificación</t>
  </si>
  <si>
    <t>Caja Chica Inst. De Radiología -Post-G De Hematología</t>
  </si>
  <si>
    <t>Caja Chica Proyecto De Extensión Cívica</t>
  </si>
  <si>
    <t>Caja Chica Vice-Rectoría De Extensión</t>
  </si>
  <si>
    <t>Caja Chica Departamento De Cultura (31-12-97)</t>
  </si>
  <si>
    <t>Caja Chica Orientación Profesional</t>
  </si>
  <si>
    <t>Caja Chica Dpto. De Enfermería</t>
  </si>
  <si>
    <t>Caja Chica Dirección Investigaciones Científicas</t>
  </si>
  <si>
    <t>Caja Chica Instituto De Microbiología Y Parasitología</t>
  </si>
  <si>
    <t>Caja Chica Dirección De Ornato</t>
  </si>
  <si>
    <t>Caja Chica Coordinación Académica</t>
  </si>
  <si>
    <t>Caja Chica Rectoría</t>
  </si>
  <si>
    <t>Caja Chica Cafetería Del Cursa</t>
  </si>
  <si>
    <t>Caja Chica Cafetería Curne</t>
  </si>
  <si>
    <t>Caja Chica Programa Extensión Cívica</t>
  </si>
  <si>
    <t>Caja Chica Jardín Infantil Progresando</t>
  </si>
  <si>
    <t>Caja Chica Dirección Gral.  Recursos Humanos</t>
  </si>
  <si>
    <t>Caja Chica Comisión Ambiental Rectoría</t>
  </si>
  <si>
    <t>Caja Chica Comisión Para Reforma Transformación</t>
  </si>
  <si>
    <t>Caja Chica Informática Facul Ciencia</t>
  </si>
  <si>
    <t>Caja Chica Cafetería Cura</t>
  </si>
  <si>
    <t>Caja Chica Fondo Fijo Dpto. De Pta. Física</t>
  </si>
  <si>
    <t>Caja Chica Cafetería Curhama</t>
  </si>
  <si>
    <t>Caja Chica Unidad De Gestión Del Riego A Desastres</t>
  </si>
  <si>
    <t>Caja Chica Comisión Del Campus Y Edificaciones Uasd</t>
  </si>
  <si>
    <t>Caja Chica Cafetería Curve</t>
  </si>
  <si>
    <t>Caja Chica Dirección General De Cooper. E Intern.</t>
  </si>
  <si>
    <t>Caja Chica Cafetería Nagua</t>
  </si>
  <si>
    <t>Caja Chica Cafetería Curce Bonao</t>
  </si>
  <si>
    <t>Caja Chica Facultad Cs. De La Educación</t>
  </si>
  <si>
    <t>Caja Chica Inst. De Investí. Botánicas Y Zool.(Facción)</t>
  </si>
  <si>
    <t>Caja Chica Rondocito Faca De Agrón.(Proy. Elab.De Biofert.</t>
  </si>
  <si>
    <t>Caja Chica  Comisión De Revisión</t>
  </si>
  <si>
    <t>Caja Chica Coordinación Académica Post Grado</t>
  </si>
  <si>
    <t>Caja Ch. Sub-Centro Samaná</t>
  </si>
  <si>
    <t>Caja Chica Vice Investigación Y Post Grado</t>
  </si>
  <si>
    <t>Caja Chica Mayordomía General</t>
  </si>
  <si>
    <t>BR Cta. DEPOSITOS Operaciones Corrientes       (010-500077-9)</t>
  </si>
  <si>
    <t>BR Cta. DEPOSITO Cuenta Nomina                (010-500095-7)</t>
  </si>
  <si>
    <t>BR Cta. DEPOSITOS Becas                        (010-500335-2)</t>
  </si>
  <si>
    <t>BR Cta. DEPOSITOS Odontología                  (010-500103-1)</t>
  </si>
  <si>
    <t>BR Cta. DEPOSITOS Certif Financiero BPD  (21102111010070000)</t>
  </si>
  <si>
    <t>BR Cta. DEPOSITOS Facultad De Ciencias         (010-500208-9)</t>
  </si>
  <si>
    <t>BR Cta. DEPOSITOS Proy Crea Y Desa Fac Cs Educa(010-250852-6)</t>
  </si>
  <si>
    <t>BR Cta. DEPOSITOS Editora Universitaria        (010-500206-2)</t>
  </si>
  <si>
    <t>BR Cta. DEPOSITOS Cta. Especial Curna           (15-0102921-2)</t>
  </si>
  <si>
    <t>BR Cta. DEPOSITOS Cursos Extracs Exten Curno   (18-0100814-8)</t>
  </si>
  <si>
    <t>BR Cta. DEPOSITOS Curce Donac Y Act Extrac     (14-0102903-2)</t>
  </si>
  <si>
    <t>BR Cta. DEPOSITOS Espec Fac De Cs Econ Y Soc.   (01-0500219-4)</t>
  </si>
  <si>
    <t>BR Cta. DEPOSITOS Investigaciones Engombe      (01-0500148-1)</t>
  </si>
  <si>
    <t>BR Cta. DEPOSITOS Curhama                      (01-0249825-3)</t>
  </si>
  <si>
    <t>BR Cta. DEPOSITOS Cursos Optativos Humanidades (01-0500246-1)</t>
  </si>
  <si>
    <t>BR Cta. DEPOSITOS L A B O-U A S D              (01-0500260-7)</t>
  </si>
  <si>
    <t>BR Cta. DEPOSITOS C U R S A Maestría En Educa P (12-0500052-3)</t>
  </si>
  <si>
    <t>BR Cta. DEPOSITOS  Especie Cursos Optó Fac Ing. Y Ar(01-0500292-5</t>
  </si>
  <si>
    <t>BR Cta. DEPOSITOS Especial-C U R S O           (04-0500045-6)</t>
  </si>
  <si>
    <t>BR Cta. DEPOSITOS Cursos Extrac Y Otros Curno  (20-0500028-5)</t>
  </si>
  <si>
    <t>BR Cta. DEPOSITOS Cursos Ext Don Y Otros Curne (09-0500053-6)</t>
  </si>
  <si>
    <t>BR Cta. DEPOSITO Especial Fac Cs Jur Y Pol    (01-0500343-3)</t>
  </si>
  <si>
    <t>BR Cta. DEPOSITOS Cursos Opta Fac Cs Medicas  (01-0500356-5)</t>
  </si>
  <si>
    <t>BR Cta. DEPOSITOS Donac Y Acta Extrac  C U R E  (21-0500014-7)</t>
  </si>
  <si>
    <t>BR Cta. DEPOSITOS Derechos Académicos          (010-251710-0)</t>
  </si>
  <si>
    <t>BR Cta. DEPOSITOSFinca Exp Produc Curno       (20-0101383-8)</t>
  </si>
  <si>
    <t>BR Cta. DEPOSITOS Deposito Centros Regionales  (010-239097-5)</t>
  </si>
  <si>
    <t>BR Cta. DEPOSITOS Deposito Tercero             (010-239098-3)</t>
  </si>
  <si>
    <t>BR Cta. DEPOSITOS Cursos Extra Y Otras Acta Curo (10-0201587-9)</t>
  </si>
  <si>
    <t>BR Cta. DEPOSITOS Centro Regional Puerto Plata (010-240156-0)</t>
  </si>
  <si>
    <t>BR Cta. DEPOSITOS Centro Regional San Cristóbal (010-250818-6)</t>
  </si>
  <si>
    <t>BR Cta. DEPOSITOS Centro Regional La Vega      (010-250828-3)</t>
  </si>
  <si>
    <t>BR Cta. DEPOSITOS Centro Univ. San Pedro Macorís(240-013480-9)</t>
  </si>
  <si>
    <t>BR Cta. DEPOSITOS Facultad De Artes            (010-251674-0)</t>
  </si>
  <si>
    <t>BR Cta. DEPOSITOS Fac Agrón Proyectos Fondocyt (240-013988-6)</t>
  </si>
  <si>
    <t>BR Cta. DEPOSITOS Fac Cienc Proyectos Fondocyt (240-013986-0)</t>
  </si>
  <si>
    <t>BR Cta. DEPOSITOS Fac Ing. Proyectos Fondocyt   (240-013987-8)</t>
  </si>
  <si>
    <t>BR Cta. DEPOSITOS Espec Bahoruco Independencia (010-251932-3)</t>
  </si>
  <si>
    <t>BR Cta. DEPOSITOS Especial Curban              (010-251934-0)</t>
  </si>
  <si>
    <t>BR Cta. DEPOSITOS  Fac Cs Salud Proyecto Fondocyt   (010-251900</t>
  </si>
  <si>
    <t>BR Cta. DEPOSITOS Extensión Curna Samaná   (010-252037-2)</t>
  </si>
  <si>
    <t>BR Cta. DEPOSITOS Cur-Uasd Romana    (010-252036-4)</t>
  </si>
  <si>
    <t>BR Cta. DEPOSITOS UASD BANI PROY. FONDOCYT (960-135514-1)</t>
  </si>
  <si>
    <t>cuentas por cobrar Crédito Cursos Especiales</t>
  </si>
  <si>
    <t>cuentas por cobrar Crédito De Post-Grado y Maestría</t>
  </si>
  <si>
    <t>cuentas por cobrar Crédito Educativo</t>
  </si>
  <si>
    <t>cuentas por cobrar Crédito Por Servicios Académicos</t>
  </si>
  <si>
    <t>cuentas por cobrar Crédito Otros Servicios Estudiantes</t>
  </si>
  <si>
    <t>cuentas por cobrar Préstamo Personal</t>
  </si>
  <si>
    <t>Cuenta por Cobrar Crédito Servicios Odontológicos</t>
  </si>
  <si>
    <t>Avance por Contrato Remodelación (Empresas)</t>
  </si>
  <si>
    <t>Avance por Contrato Remodelación (Personas)</t>
  </si>
  <si>
    <t>Inventario de  Almacén General</t>
  </si>
  <si>
    <t>Inventario de Odontología</t>
  </si>
  <si>
    <t>Inventario de Planta Física</t>
  </si>
  <si>
    <t>Inventario de Instituto Geográfico Universitario</t>
  </si>
  <si>
    <t>Inventario de Servicios Médicos</t>
  </si>
  <si>
    <t>Inventario de Curne - San Francisco - Economato</t>
  </si>
  <si>
    <t>Inventario de Cure - Higüey - Economato</t>
  </si>
  <si>
    <t>Inventario de Curno - Santiago Rodríguez -Economato</t>
  </si>
  <si>
    <t>Inventario de Curne - San Francisco - Cafetería</t>
  </si>
  <si>
    <t>Inventario de Cursa - Santiago - Cafetería</t>
  </si>
  <si>
    <t>Inventario de Curna Cafetería</t>
  </si>
  <si>
    <t>Inventario de Cura Cafetería</t>
  </si>
  <si>
    <t>Inventario de Curve Cafetería</t>
  </si>
  <si>
    <t>Inventario de Cursapen Almacén</t>
  </si>
  <si>
    <t>Inventario de Curce Cafetería</t>
  </si>
  <si>
    <t>Inventario de Curo-San Juan-Cafetería</t>
  </si>
  <si>
    <t>Inventario de  Curno-Mao-Cafetería</t>
  </si>
  <si>
    <t>cuentas por cobrar Préstamo Para Vivienda B. R.</t>
  </si>
  <si>
    <t>Cuenta por Cobrar Crédito Para Financiamiento de Vehículo BR</t>
  </si>
  <si>
    <t>Inversiones Cafeterías</t>
  </si>
  <si>
    <t>cuentas por cobrar Fundación Universidad Primada</t>
  </si>
  <si>
    <t>Préstamo Menor C.P.R.</t>
  </si>
  <si>
    <t>Cuentas por Cobrar Red de Cafeterías</t>
  </si>
  <si>
    <t>cuentas por pagar Cuentas Por Pagar Servidores Académicos</t>
  </si>
  <si>
    <t>cuentas por pagar Cuentas Por Pagar Servidores Administrativa</t>
  </si>
  <si>
    <t>Retenciones por pagar Fundación De Crédito Educativo</t>
  </si>
  <si>
    <t>Retención por pagar Federación de Estudiantes Universitarios</t>
  </si>
  <si>
    <t>Retenciones por Pagar Visión e Integ. Académica (VIA)</t>
  </si>
  <si>
    <t>Retenciones por Pagar Póliza de Seguros</t>
  </si>
  <si>
    <t>Retenciones por pagar Fundación Universidad Primada</t>
  </si>
  <si>
    <t>Retenciones por pagar Comisión Terrenos</t>
  </si>
  <si>
    <t>Retención 5% a proveedores</t>
  </si>
  <si>
    <t>Aportes e Ingresos Corrientes Reinscripción</t>
  </si>
  <si>
    <t>Aportes e Ingresos Corrientes Exámenes Extraordinarios</t>
  </si>
  <si>
    <t>Aportes e Ingresos Corrientes Exámenes Especiales</t>
  </si>
  <si>
    <t>Récord Notas Acumuladas (Uso Interno)</t>
  </si>
  <si>
    <t>Récord Oficial De Notas</t>
  </si>
  <si>
    <t>Constancia De Inscripción</t>
  </si>
  <si>
    <t>Tarjeta De Identificación (Carnet)</t>
  </si>
  <si>
    <t>Récord De Notas Bienestar Estudiantil</t>
  </si>
  <si>
    <t>Constancia De Reinscripción</t>
  </si>
  <si>
    <t>Carta Finalización Con Tesis</t>
  </si>
  <si>
    <t>Carta Finalización Sin Tesis</t>
  </si>
  <si>
    <t>Convalidación Asignaturas</t>
  </si>
  <si>
    <t>Récord Oficial Envió A La Mescyt</t>
  </si>
  <si>
    <t>Fotocopia Documentos Académicos</t>
  </si>
  <si>
    <t>Corrección De Datos Documentos</t>
  </si>
  <si>
    <t>Cursos Tutorías</t>
  </si>
  <si>
    <t>Anti plagio</t>
  </si>
  <si>
    <t>Reinscripción Postgrado</t>
  </si>
  <si>
    <t>Cursos de Educación Continuada</t>
  </si>
  <si>
    <t>Cursos Monografía Fac Humanidades</t>
  </si>
  <si>
    <t>Cursos Monografía Fac Ciencias</t>
  </si>
  <si>
    <t>Cursos Monografía Fac Cs Económicas y sociales</t>
  </si>
  <si>
    <t>Cursos Monografía Fac Cs Jurídicas y Políticas</t>
  </si>
  <si>
    <t>Cursos Monografía Fac Ing. y Arquitectura</t>
  </si>
  <si>
    <t>Cursos Monografía Fac Cs de la Salud</t>
  </si>
  <si>
    <t>Carta Exequatur Envió A La Mescyt</t>
  </si>
  <si>
    <t>Certificado Titulo Envió A La Mescyt</t>
  </si>
  <si>
    <t>Legalización Titulo Envió A La Mescyt</t>
  </si>
  <si>
    <t>Maestría Humanidades</t>
  </si>
  <si>
    <t>Maestría Ciencias</t>
  </si>
  <si>
    <t>Maestría Cs Económicas</t>
  </si>
  <si>
    <t>Maestría Cs Jurídicas</t>
  </si>
  <si>
    <t>Aportes e Ingresos Corrientes Maestría Ing. y Arquitectura</t>
  </si>
  <si>
    <t>Aportes e Ingresos Corrientes Maestría Medicina</t>
  </si>
  <si>
    <t>Aportes e Ingresos Corrientes Maestría Agronomía</t>
  </si>
  <si>
    <t>Educación Física y Deporte</t>
  </si>
  <si>
    <t>Aportes e Ingresos Corrientes Derecho de Admisión</t>
  </si>
  <si>
    <t>Aportes e Ingresos Corrientes Orientación Profesional</t>
  </si>
  <si>
    <t>Aportes e Ingresos Corrientes Cursos Monografía Fac De Artes</t>
  </si>
  <si>
    <t>Aportes e Ingresos Corrientes Maestría Artes</t>
  </si>
  <si>
    <t>Aportes e Ingresos Corrientes Otros Derechos Académicos</t>
  </si>
  <si>
    <t>Aportes e Ingresos Corrientes Cursos Monografía Fac  Educación</t>
  </si>
  <si>
    <t>Aportes e Ingresos Corrientes Maestría de Educación</t>
  </si>
  <si>
    <t>Aportes e Ingresos Corrientes Servicios Analíticos</t>
  </si>
  <si>
    <t>Aportes e Ingresos Corrientes Análisis Clínico De Laboratorio</t>
  </si>
  <si>
    <t>Aportes e Ingresos Corrientes Servicios De Impresión</t>
  </si>
  <si>
    <t>Aportes e Ingresos Corrientes Servicios Odontológicos</t>
  </si>
  <si>
    <t>Aportes e Ingresos Corrientes Venta De Productos Agropecuaria</t>
  </si>
  <si>
    <t>Aportes e Ingresos Corrientes Certificados Médicos</t>
  </si>
  <si>
    <t>Aportes e Ingresos Corrientes Servicios Sismológico</t>
  </si>
  <si>
    <t>Aportes e Ingresos Corrientes Servicios De Asesoría</t>
  </si>
  <si>
    <t>Aportes e Ingresos Corrientes Cafetería</t>
  </si>
  <si>
    <t>Red de Cafeterías SEDE</t>
  </si>
  <si>
    <t>Cafeterías Centros Regionales</t>
  </si>
  <si>
    <t>Los Estados Financieros están presentados en pesos dominicanos (RD$) moneda de curso legal en República Dominicana.</t>
  </si>
  <si>
    <t>Los Estados Financieros se elaboran sobre la base del costo histórico.</t>
  </si>
  <si>
    <t xml:space="preserve">Las disponibilidades en efectivo y equivalentes de efectivo </t>
  </si>
  <si>
    <t>las cuentas por cobrar a corto plazo presentan balances de</t>
  </si>
  <si>
    <t>Fondo Menudo Econ. Curna</t>
  </si>
  <si>
    <t>Fondo Fijo Dpto. De Compras</t>
  </si>
  <si>
    <t>Fondo Menudo Curne (Caja General)</t>
  </si>
  <si>
    <t>Fondo Menudo Dólares Us$</t>
  </si>
  <si>
    <t>Fondo Menudo Caja General Curve</t>
  </si>
  <si>
    <t>Fondo Menudo Caja Gral. Cura</t>
  </si>
  <si>
    <t>Fondo Menudo Caja General Curce</t>
  </si>
  <si>
    <t>Fondo Menudo Uasd Bani (Caja General)</t>
  </si>
  <si>
    <t>Fondo Menudo Caja General Curo</t>
  </si>
  <si>
    <t>Caja General Dólares Us$</t>
  </si>
  <si>
    <t>Caja Chica Dpto. Pedagogía Uasd</t>
  </si>
  <si>
    <t>Caja Chica Oficina Ejecución Presupuestaria</t>
  </si>
  <si>
    <t>Caja Chica De La Dirección Gral. Tecn. De La Información</t>
  </si>
  <si>
    <t>Caja Ch. Gobern. Estacionamiento</t>
  </si>
  <si>
    <t>Caja Chica Direc. Gen. De Gestión De Calidad</t>
  </si>
  <si>
    <t>Caja Ch. Solidaridad Y Justicia</t>
  </si>
  <si>
    <t>Caja Chica Dirección Producción Tv Y Multimedia</t>
  </si>
  <si>
    <t>Caja Chica Oficina De Libre Acceso A La Información</t>
  </si>
  <si>
    <t>Caja Chica Oficina Del Museo</t>
  </si>
  <si>
    <t>Caja Chica Departamento Legal</t>
  </si>
  <si>
    <t>Caja Chica Recursos Humanos Académico</t>
  </si>
  <si>
    <t>Caja Chica Dietas De Choferes Del Cure</t>
  </si>
  <si>
    <t>Caja Chica Dieta Choferes Del Curcen</t>
  </si>
  <si>
    <t>2022</t>
  </si>
  <si>
    <t>2021</t>
  </si>
  <si>
    <t>Anticipo en compras</t>
  </si>
  <si>
    <t>INVETAGRI, SRL</t>
  </si>
  <si>
    <t>IQTEK SOLUTIONS, SRL</t>
  </si>
  <si>
    <t>MAGNA MOTORS</t>
  </si>
  <si>
    <t>A.I.R. COMPUTER GROUP, SRL</t>
  </si>
  <si>
    <t>OFFITEK, SRL</t>
  </si>
  <si>
    <t>COMERCIAL ESPINO ESTRELLA, SRL</t>
  </si>
  <si>
    <t>RECICLA2, SRL</t>
  </si>
  <si>
    <t>GTG INDUSTRIAL, SRL</t>
  </si>
  <si>
    <t>TECNAS, EIRL</t>
  </si>
  <si>
    <t>COPEL SECURITY PRINTING, SAS</t>
  </si>
  <si>
    <t>COMPU-OFFICE DOMINICANA, SRL</t>
  </si>
  <si>
    <t>JCP SERVICIOS DE PROTECCION CONTRA INCENDIOS, SRL</t>
  </si>
  <si>
    <t>MULTIGESTIONES LAXIS, SRL</t>
  </si>
  <si>
    <t>MEJIA ALMANZAR Y ASOCIADOS, SRL</t>
  </si>
  <si>
    <t>MOTORES DEL SUR, SRL</t>
  </si>
  <si>
    <t>DANILO MUSIC, SRL</t>
  </si>
  <si>
    <t>SORQUI JOSEFINA MALDONADO M. DE UREÑA</t>
  </si>
  <si>
    <t>SUMINISTROS GUIPAK, SRL</t>
  </si>
  <si>
    <t>PROLIMDES COMERCIAL SRL</t>
  </si>
  <si>
    <t>E.S. EMPRESAS SANCHEZ, S.R.L.</t>
  </si>
  <si>
    <t>A&amp;F CENTRO GRAFICO S.R.L.</t>
  </si>
  <si>
    <t>BICLEY TECNOLOGY SRL</t>
  </si>
  <si>
    <t>ONE COLOR AUTOMOTIVE OPTIONS SRL</t>
  </si>
  <si>
    <t>FLOW , SRL</t>
  </si>
  <si>
    <t>R TIRADO SOLUTIONS SERVICES, SRL</t>
  </si>
  <si>
    <t>SYNTES SRL</t>
  </si>
  <si>
    <t>ITCORP GONGLOSS SRL</t>
  </si>
  <si>
    <t>FIS SOLUCIONES, SRL</t>
  </si>
  <si>
    <t>BRIDESA, SRL</t>
  </si>
  <si>
    <t>SIALAP SOLUCIONES, SRL</t>
  </si>
  <si>
    <t>SINPAPEL, SRL</t>
  </si>
  <si>
    <t>FERRETERIA MADERA CENTRAL, SRL</t>
  </si>
  <si>
    <t>BEST CONCEPT GROUP, SRL</t>
  </si>
  <si>
    <t>MESSI, SRL</t>
  </si>
  <si>
    <t>GEMORO SOLUTIONS RD, SRL</t>
  </si>
  <si>
    <t>RAYAMEL GROUP, SRL</t>
  </si>
  <si>
    <t>Valor</t>
  </si>
  <si>
    <t>Un detalle de los pagos anticipados  al 31 de diciembre de 2022 y 2021 es como sigue:</t>
  </si>
  <si>
    <t>Un detalle de las partidas de inventario al 31 de diciembre de 2022 y 2021 es como sigue:</t>
  </si>
  <si>
    <t>Un detalle de las cuentas por pagar a corto plazo  al 31 de diciembre de 2022 y 2021 es como sigue:</t>
  </si>
  <si>
    <t>cuentas por pagar Sector Privado</t>
  </si>
  <si>
    <t>cuentas por pagar Proveedor unidades especializadas</t>
  </si>
  <si>
    <t>cuentas por pagar Instituciones Publicas</t>
  </si>
  <si>
    <t>Intereses y Comisiones por pagar</t>
  </si>
  <si>
    <t>Cuentas por pagar Instituciones Públicas</t>
  </si>
  <si>
    <t>Personas</t>
  </si>
  <si>
    <t>Un detalle de los préstamos a largo plazo   al 31 de diciembre de 2022 y 2021 es como sigue:</t>
  </si>
  <si>
    <t>Compras en Transito</t>
  </si>
  <si>
    <t>Saldo al final del periodo al 31/12/2022</t>
  </si>
  <si>
    <t>Aportes e Ingresos Corrientes Intereses</t>
  </si>
  <si>
    <t>Aportes e Ingresos Corrientes Donaciones De Personas</t>
  </si>
  <si>
    <t>Aportes e Ingresos Corrientes Donaciones De Instituciones</t>
  </si>
  <si>
    <t>Aportes e Ingresos Corrientes Donaciones De Empresas</t>
  </si>
  <si>
    <t>Aportes e Ingresos Corrientes FONDOCYT</t>
  </si>
  <si>
    <t>Aportes e Ingresos Corrientes para Estudios y Capacitación</t>
  </si>
  <si>
    <t>Aportes e Ingresos Corrientes Comisiones Por Compras</t>
  </si>
  <si>
    <t>Aportes e Ingresos Corrientes Reintegros</t>
  </si>
  <si>
    <t>Aportes e Ingresos Corrientes  Devoluciones</t>
  </si>
  <si>
    <t>Aportes e Ingresos Corrientes Ajuste Cuenta Bancaria</t>
  </si>
  <si>
    <t>Aportes e Ingresos Corrientes Multas</t>
  </si>
  <si>
    <t>Aportes e Ingresos Corrientes Pagado De Mas</t>
  </si>
  <si>
    <t>Aportes e Ingresos Corrientes Prestamos Personales</t>
  </si>
  <si>
    <t>Aportes e Ingresos Corrientes Fdo Prestamos A Servidores Br</t>
  </si>
  <si>
    <t>Aportes e Ingresos Corrientes Fdo Prestamos Plan De Retiro</t>
  </si>
  <si>
    <t>Aportes e Ingresos Corrientes Sobrante A Cajeros</t>
  </si>
  <si>
    <t>Aportes e Ingresos Corrientes Venta De Chatarras</t>
  </si>
  <si>
    <t>Aportes e Ingresos Corrientes Donaciones</t>
  </si>
  <si>
    <t>Aportes e Ingresos Corrientes Matriculación</t>
  </si>
  <si>
    <t>Aportes e Ingresos Corrientes Cine Universitario</t>
  </si>
  <si>
    <t>Aportes e Ingresos Corrientes Parqueo</t>
  </si>
  <si>
    <t>Aportes e Ingresos Corrientes Servicios Fotográficos</t>
  </si>
  <si>
    <t>Caja General Fondo Caja General</t>
  </si>
  <si>
    <t>Caja Chica Departamento De Química</t>
  </si>
  <si>
    <t>Fondo Reponible UASD Baní</t>
  </si>
  <si>
    <t>BR Cta. DEPOSITOS Cta. Dólar 75,844.49 convertidos a una tasa de 56.4158</t>
  </si>
  <si>
    <t>CUENTA EUROS Banreservas 12,478.32 convertidos a una tasa de 60.3332</t>
  </si>
  <si>
    <t>RD$ 238,428,924 y RD$ 302,552,449 según detalle</t>
  </si>
  <si>
    <t>Adiciones enero diciembre  2022</t>
  </si>
  <si>
    <t>Un detalle de las retenciones y acumulaciones por pagar   al 31 de diciembre de 2022 y 2021 es como sigue:</t>
  </si>
  <si>
    <t>Un detalle de la cuenta  otros pasivos no corrientes al 31 de diciembre  de 2022 y 2021 es como sigue:</t>
  </si>
  <si>
    <t>Un detalle de los ingresos por transacciones con contraprestaciones al 31  de diciembre de 2022 y 2021 es como sigue:</t>
  </si>
  <si>
    <t>Gastos Pagado por Adelantado Edificaciones</t>
  </si>
  <si>
    <t>Un detalle de las partidas de cuentas por cobrar a largo plazo  al 31 de diciembre de 2022 y 2021 es como sigue:</t>
  </si>
  <si>
    <t>Deposito y Fianzas Varias</t>
  </si>
  <si>
    <t>Un detalle de las cuentas sueldos, salarios, beneficios a empleados al 31 de diciembre 2022 y 2021 es como sigue:</t>
  </si>
  <si>
    <t>Un detalle de la cuenta subvenciones y otros pagos por transferencia al 31 de diciembre de 2022 y 2021 es como sigue:</t>
  </si>
  <si>
    <t>Un detalle de los gastos de suministro y materiales para consumo al  31 de diciembre de 2022 y 2021 es como sigue:</t>
  </si>
  <si>
    <t>Gastos Diferidos BID</t>
  </si>
  <si>
    <t>Gastos Diferidos Estampillas</t>
  </si>
  <si>
    <t>Un detalle de los gastos financieros   al  31 de diciembre de 2022 y 2021 es como sigue:</t>
  </si>
  <si>
    <t>Un detalle del ingreso por los recargos, multas y otros ingresos   al 31 de diciembre de 2022 y 2021 es como sigue:</t>
  </si>
  <si>
    <t>pasar los balances no cerraron las cuentas donde debían y se transfirió a la cuenta cargos y créditos años anteriores, este error lo estaremos corrigiendo para el 2023.</t>
  </si>
  <si>
    <t>Deposito y Fianzas Energía Eléctrica</t>
  </si>
  <si>
    <t>Deposito y Fianzas Arrendamiento de Locales</t>
  </si>
  <si>
    <t>Cursos Monográficos</t>
  </si>
  <si>
    <t>Matriculación Postgrado</t>
  </si>
  <si>
    <t>Aportes e Ingresos Corrientes Intereses Depósitos A Plazo Fi</t>
  </si>
  <si>
    <t>Aportes e Ingresos Corrientes Pago Derechos Académicos</t>
  </si>
  <si>
    <t>Aportes e Ingresos Corrientes Reembolsos De Liquidación F De</t>
  </si>
  <si>
    <t>Aportes e Ingresos Corrientes Sobrante A Cajero Dólares</t>
  </si>
  <si>
    <t>Aportes e Ingresos Corrientes Rechupe Crédito Educativo</t>
  </si>
  <si>
    <t>Caja Chica Fac De Ciencias Medicas Cursos Optó Tesis</t>
  </si>
  <si>
    <t>Directora de Contabilidad Administrativa</t>
  </si>
  <si>
    <t>Mtra. Judith Cabrera Santiago</t>
  </si>
  <si>
    <t xml:space="preserve"> presenta balance consolidado de RD$ 1,253,646,240 y RD$925,585,984 respectivamente, el cual se detalla</t>
  </si>
  <si>
    <t>Un detalle de otros activos no financieros   al 31 de diciembre de 2022 y 2021 es como sigue:</t>
  </si>
  <si>
    <t>CONSTRUCCIONES EN PROCESO</t>
  </si>
  <si>
    <t xml:space="preserve">Uasd-Bid Fundapec </t>
  </si>
  <si>
    <t>Casa Club de Asodemu</t>
  </si>
  <si>
    <t>Status</t>
  </si>
  <si>
    <t>Paralizado</t>
  </si>
  <si>
    <t>Monto</t>
  </si>
  <si>
    <t>En caso de las adiciones, depreciación acumulada, el gasto de depreciación estamos en implementación para presentar todo en los próximos años.</t>
  </si>
  <si>
    <t xml:space="preserve">Nota #2 Moneda funcional y de presentación </t>
  </si>
  <si>
    <t>Nota # 3 Base de medición</t>
  </si>
  <si>
    <r>
      <t xml:space="preserve">Caja General y Caja Chica </t>
    </r>
    <r>
      <rPr>
        <b/>
        <sz val="10"/>
        <color theme="1"/>
        <rFont val="Calibri"/>
        <family val="2"/>
        <scheme val="minor"/>
      </rPr>
      <t>(Nota 4.1)</t>
    </r>
  </si>
  <si>
    <r>
      <t>Cuentas  del Banco Banreservas</t>
    </r>
    <r>
      <rPr>
        <b/>
        <sz val="10"/>
        <color theme="1"/>
        <rFont val="Calibri"/>
        <family val="2"/>
        <scheme val="minor"/>
      </rPr>
      <t xml:space="preserve"> (Nota 4.2)</t>
    </r>
  </si>
  <si>
    <r>
      <t xml:space="preserve">Cuentas del Banco de Reservas Dólares- Euro </t>
    </r>
    <r>
      <rPr>
        <b/>
        <sz val="10"/>
        <color theme="1"/>
        <rFont val="Calibri"/>
        <family val="2"/>
        <scheme val="minor"/>
      </rPr>
      <t>(Nota 4.3)</t>
    </r>
  </si>
  <si>
    <t>Caja General y Caja Chica Nota 4.1</t>
  </si>
  <si>
    <t>Cuentas del Banco de Reservas Nota 4.2</t>
  </si>
  <si>
    <r>
      <rPr>
        <b/>
        <sz val="10"/>
        <color theme="1"/>
        <rFont val="Calibri"/>
        <family val="2"/>
        <scheme val="minor"/>
      </rPr>
      <t xml:space="preserve"> Nota #6 Inventarios</t>
    </r>
    <r>
      <rPr>
        <sz val="10"/>
        <color theme="1"/>
        <rFont val="Calibri"/>
        <family val="2"/>
        <scheme val="minor"/>
      </rPr>
      <t xml:space="preserve">
La cuenta inventario que se presenta en el balance general está conformada por todos los materiales y equipos adquiridos por la institución para el desarrollo de las labores académicas, de investigación, científicas y administrativas.
Los cuales han sido solicitados por diferentes dependencias para uso y stop de almacén encontrándose estos a la fecha de los estados financieros depositados en el almacén general y los depósitos de esas dependencias que desarrollan actividades financieras que le generan ingresos y ejecutan desembolsos.</t>
    </r>
  </si>
  <si>
    <t>Nota# 7 Pagos anticipados</t>
  </si>
  <si>
    <r>
      <rPr>
        <b/>
        <sz val="10"/>
        <color theme="1"/>
        <rFont val="Calibri"/>
        <family val="2"/>
        <scheme val="minor"/>
      </rPr>
      <t xml:space="preserve"> Nota#  8 Cuentas por cobrar a largo plazo</t>
    </r>
    <r>
      <rPr>
        <sz val="10"/>
        <color theme="1"/>
        <rFont val="Calibri"/>
        <family val="2"/>
        <scheme val="minor"/>
      </rPr>
      <t xml:space="preserve">
Representa las cuentas por Cobrar Largo Plazo, al Banco de Reservas por los préstamos que esta Institución efectúa de manera individual a servidores de la UASD, el cual cobra mensualmente en cuotas que incluyen capital, comisiones e intereses de los fondos depositados por esta Institución, y esta a su vez aplica los descuentos, por vía de nómina en la misma proporción a los servidores beneficiados. Ver anexo 5.1
</t>
    </r>
  </si>
  <si>
    <t>Nota# 9 Inversiones a largo plazo</t>
  </si>
  <si>
    <t>Nota#10 Propiedad planta y equipo</t>
  </si>
  <si>
    <t xml:space="preserve"> Prestamos empleado feliz Tasa 10.95%, 7 años vigencia</t>
  </si>
  <si>
    <t>Préstamo Para Vivienda Banco de Reservas tasa 11.60%,  10 a 20 años vigencia</t>
  </si>
  <si>
    <r>
      <rPr>
        <b/>
        <sz val="10"/>
        <color theme="1"/>
        <rFont val="Calibri"/>
        <family val="2"/>
        <scheme val="minor"/>
      </rPr>
      <t>Nota #10 Propiedad, Planta y Equipo</t>
    </r>
    <r>
      <rPr>
        <sz val="10"/>
        <color theme="1"/>
        <rFont val="Calibri"/>
        <family val="2"/>
        <scheme val="minor"/>
      </rPr>
      <t xml:space="preserve">
El balance de la cuenta activo fijo o bienes de uso que se presenta en el Estado de Situación está conformado por el conjunto de los diferentes grupos que forman parte de los registros contables, como son:
a)	Terreno
b)	Edificaciones
c)	Mobiliario y Equipos Científicos
d)	Equipo de Trasporte
e)	Equipo de Biblioteca
f)	Útiles Deportivos
g)	Equipo de Producción Industrial 
h)	Otros activos. 
La base para su registro es el costo histórico de adquisición, la institución no aplica política de depreciación, su objetivo es obtener el mayor aprovechamiento y hacer un uso racional de su vida útil. es bueno aclarar que las adicciones no se identifican porque se registran como un gasto de inversión adiciones mobiliarios y equipos, gastos de inversión adiciones y reparación de edificios, las cuales transfieren su balance al cierre del periodo a las cuentas reales activos fijos equipos de producción e industrial y activos fijos edificios.
</t>
    </r>
  </si>
  <si>
    <t>Retenciones por pagar Instit de Auxilios y Viviendas (INAVI)</t>
  </si>
  <si>
    <t xml:space="preserve"> Prestamos de Vehículos Banco de Reservas tasa 12%,  5 años vigencia</t>
  </si>
  <si>
    <t>Aportes e Ingresos Corrientes Extraord. (Energía y Electo.)</t>
  </si>
  <si>
    <r>
      <rPr>
        <b/>
        <sz val="10"/>
        <color theme="1"/>
        <rFont val="Calibri"/>
        <family val="2"/>
        <scheme val="minor"/>
      </rPr>
      <t>Nota # 1 Entidad Económica:</t>
    </r>
    <r>
      <rPr>
        <sz val="10"/>
        <color theme="1"/>
        <rFont val="Calibri"/>
        <family val="2"/>
        <scheme val="minor"/>
      </rPr>
      <t xml:space="preserve">
La Universidad Autónoma de Santo Domingo es la continuación de la Real y Pontificia Universidad Santo Tomas de Aquino, fundada el 28 de octubre de 1538, mediante la Bula “In Apostolitos Culmine “de su Santidad el Papa Paulo III.  Es una Institución Pública y de Servicios, organismo autónomo y descentralizado del Estado, dotada de plena capacidad jurídica de acuerdo a la Ley 5778, promulgada por el Poder Ejecutivo el 31 de diciembre de 1961.
La universidad cumple su misión mediante la aplicación de principios como los siguientes:
a. 	Contribuir a elevar los niveles culturales de nuestra Sociedad;
b.	Buscar la verdad, la proyección de un mejor porvenir de la sociedad dominicana y el afianzamiento de sus auténticos valores;
c.  Formar críticamente investigadores, profesionales y técnicos en las ciencias, las humanidades y las artes, necesarios y eficientes para coadyuvar a las transformaciones que demanda el desarrollo nacional sostenible;
d.	Contribuir a la formación de una conciencia crítica-reflexiva de la sociedad dominicana, no dependiente, enmarcada solidariamente en los principios sustentados por los pueblos que luchan por su independencia y bienestar;
e.	Promover y desarrollar investigaciones científicas, humanísticas, tecnológicas y artísticas tendentes a mejorar las condiciones materiales y espirituales de la sociedad dominicana; a desentrañar las causas esenciales del subdesarrollo, la dependencia y los problemas que como consecuencias de ello le afecten, así como a sugerir y aportar soluciones y contribuir a aumentar el acervo de conocimiento de la humanidad;
f.	Difundir los ideales de la cultura de paz, progreso, justicia social, equidad de género y respeto a los derechos humanos, a fin de contribuir a la formación de una conciencia colectiva basada en esos valores;
g.	Desarrollar sus funciones de acuerdo a la ética y el rigor científico e intelectual;
h.	Fomentar en el seno de la Institución un espíritu permanente de crítica y autocrítica con miras al cabal cumplimiento de la misión universitaria; 
i.	Promover la racionalidad filosófica, científica, la sensibilidad artística, la innovación y la creatividad;
j.	Impulsar la defensa de los recursos naturales y del medio ambiente.
</t>
    </r>
  </si>
  <si>
    <r>
      <rPr>
        <b/>
        <sz val="10"/>
        <color theme="1"/>
        <rFont val="Calibri"/>
        <family val="2"/>
        <scheme val="minor"/>
      </rPr>
      <t>Nota #4 Efectivo y Equivalente de Efectivo</t>
    </r>
    <r>
      <rPr>
        <sz val="10"/>
        <color theme="1"/>
        <rFont val="Calibri"/>
        <family val="2"/>
        <scheme val="minor"/>
      </rPr>
      <t xml:space="preserve">
El renglón Efectivo o equivalente de efectivo su composición es la siguiente:
Caja General: representa valores que no han sido depositados en el banco a la fecha de cierre del periodo contable. 
Fondos Reponibles (Restringidos). El monto de este renglón está integrado por el conjunto de fondos asignados a los diferentes departamentos y unidades que requieran de los mismos para la ejecución de gastos menores imprescindibles para el normal desenvolvimiento y funcionamiento. 
La reposición se ejecuta con la presentación de los justificantes que originaron el gasto para su verificación, análisis y registros contable.
Las Cuentas Corrientes Institucionales se clasifican en dos Subgrupos:
	Cuentas Generales o Centralizadas. La opera la Tesorería General de la Institución, a través de las cuales se realizan el mayor volumen de operaciones financieras de la universidad.
	Cuentas especializadas: las cuales funcionan en los decanatos de las diferentes facultades, recintos, centros regionales, departamentos, y dependencias de apoyo a la actividad académicas, así como servicios a la comunidad, las cuales generan ingresos y desembolsos, siendo éstos verificados, auditados y controlados por la Contraloría de la Institución.
Cuenta de ahorro en (Dólares) presenta el monto en los registros contables de los depósitos existentes en Cuenta de Ahorro en el Banco de Reservas producto del cobro a estudiantes extranjeros los cuales deben realizar el pago de los derechos académicos en dólares, así como los ingresos producto de acuerdos y convenios internacionales. Estos recursos se registran al valor de la moneda nacional, pero se depositan en la cuenta de ahorro en dólares.
La universidad mantiene una cuenta en Euros en el Banco de Reservas, a esta se aplica el mismo tratamiento y procedimiento que a la cuenta dólares.        </t>
    </r>
  </si>
  <si>
    <t>Fondo Reponible Atención Primaria Dr. Manuel T. Florentino</t>
  </si>
  <si>
    <t>Caja Chica Dirección General De Postgrado</t>
  </si>
  <si>
    <t>Caja Chica Dpto. Transportación Y Mecánica</t>
  </si>
  <si>
    <t>Caja Chica Transportación Y Mecánica</t>
  </si>
  <si>
    <t>Caja Chica Depto. Contabilidad Administrativa</t>
  </si>
  <si>
    <t>Caja Chica Depto. De Tesorería</t>
  </si>
  <si>
    <t>Caja Chica Depto. De Contraloría</t>
  </si>
  <si>
    <t>Caja Chica MiPymes Santo Domingo</t>
  </si>
  <si>
    <t>Caja Chica Oficina Admva Cotuí</t>
  </si>
  <si>
    <t>Cuentas del Banco de Reservas Dólares- Euro Nota 4.3</t>
  </si>
  <si>
    <r>
      <t xml:space="preserve">
Nota 5 Cuentas por Cobrar a Corto Plazo
 </t>
    </r>
    <r>
      <rPr>
        <sz val="10"/>
        <color theme="1"/>
        <rFont val="Calibri"/>
        <family val="2"/>
        <scheme val="minor"/>
      </rPr>
      <t xml:space="preserve">	Las Cuentas por Cobrar de la institución están clasificadas en dos grupos, en el orden siguiente:
1.	Las que están relacionadas directamente con personas. 
2.	Las relacionadas con Instituciones Inter-Universitarias. 
1)	El primer grupo se subclasifica en:
a)  Crédito para Formación Académica: Este subgrupo está conformado por los valores que le han sido otorgados a estudiantes por concepto de Crédito Educativo para realizar sus estudios, comprometiéndose los mismos por medio de un contrato de crédito, debidamente firmado, a devolver los valores recibidos, al término de la carrera cursada tan pronto inicien el ejercicio de la misma. 
b) Cuentas por cobrar a Servidores: Dentro de estas tenemos las que están relacionadas con las Instituciones que han sido creadas por la Universidad para servir de apoyo a su función principal que es la actividad académica, así surgen el Economato Universitario, La Finca Experimental Agropecuaria de Engombe, los Laboratorios de Servicios para los Servidores y la comunidad en general. 
c) Cuentas por Cobrar A Personas: Esta sub clasificación incluye las Cuentas   por Cobrar de la Institución a sus servidores por los diferentes conceptos. </t>
    </r>
  </si>
  <si>
    <t>Cuenta por Cobrar Crédito Servicios Médicos</t>
  </si>
  <si>
    <t>Préstamo Navideño por Cobrar</t>
  </si>
  <si>
    <t>Gastos Pagado por Equipos Autónomo</t>
  </si>
  <si>
    <t xml:space="preserve">Corresponde a los depósitos a terceros que realizan a la institución para su operatividad. De diferentes instituciones públicas y privadas como son Ministerio de Industria, Comercio y MiPymes el Ministerio de Educación Ciencia y Tecnología (Mescyt). </t>
  </si>
  <si>
    <t xml:space="preserve">Las cuentas por pagar a personas se presentan por un error en la configuración del sistema Dynamics ya que la cuenta por pagar a persona fue enlazada siendo la cuenta afectar retenciones por pagar Imp, sobre la renta. </t>
  </si>
  <si>
    <t>El saldo presentado en Cuentas por pagar Instituciones Privadas corresponde a la Red de Cafeterías que funciona en la sede, puesto que cuando la misma comenzó sus operaciones no disponía de cuenta bancaria y manejaba sus fondos a través de la cuenta Depósitos de Terceros, por lo que, cuando obtuvo su cuenta bancaria se procedió a hacer los ajustes correspondientes que dieron como resultado ese saldo, el cual esta bajo análisis porque debía cerrarse una vez que el dinero fuera transferido a la cuenta bancaria de la Red de Cafeterías</t>
  </si>
  <si>
    <t>Descripción</t>
  </si>
  <si>
    <t>Cuentas por pagar Instituciones Privadas</t>
  </si>
  <si>
    <t>Cuentas por pagar Fundapec - Avance - Cartera De Crédito</t>
  </si>
  <si>
    <t xml:space="preserve">En la nota 10 para el año 2021 se presenta con una diferencia de 50,285.00 en el renglón de construcciones en proceso, esto porque al momento de </t>
  </si>
  <si>
    <t xml:space="preserve">el patrimonio de la uasd, está constituido por todos los bienes de cualquier naturaleza que forman parte del mismo o que puedan formar en el futuro.  el mismo es inajenable e inembargable.
de acuerdo a la ecuación contable el monto de este renglón está representado por la diferencia resultante del monto del activo y el monto del pasivo de la institución, conjuntamente con las transferencias y contribuciones de capital recibido, y la acumulación de los resultados de cada ejercicio.
en la actualidad el monto que presenta la cuenta de patrimonio en el balance general al 31/12/2022, no incluye inmuebles, mobiliarios, facilidades construidas, aportadas por el estado dominicano y particulares, en virtud de que el gobierno dominicano, desde hace varios años, ha venido invirtiendo cientos de miles de millones de pesos dominicanos en construcción de edificaciones y mobiliarios tanto en la sede central como en los diferentes centros regionales.  dichas obras no han sido incorporadas al patrimonio debido a que es necesario un informe de la oficina supervisora de obras del estado y del ministerio de obras públicas y comunicaciones, con los valores de las inversiones realizadas para ejecutar los registros correspondientes.
es importante señalar que a través de un acuerdo interinstitucional con la dirección de catastro nacional se está haciendo un avaluó a los inmuebles de la institución.
actualmente en estos informes al 31 de diciembre del 2022 el patrimonio presenta un saldo en rojo por el monto de RD$ (4,607,074,942) </t>
  </si>
  <si>
    <t>Aportes e Ingresos Intereses Euro</t>
  </si>
  <si>
    <t>Proveedor</t>
  </si>
  <si>
    <t>Fecha</t>
  </si>
  <si>
    <t xml:space="preserve"> Seguro De Vida De Vivienda Banco de Reservas  10 a 20 años vigencia </t>
  </si>
  <si>
    <t>Están siendo investigadas para su depuracion  en los próximos periodos no se presenten mas en nuestros informes.</t>
  </si>
  <si>
    <t>Aportes e Ingresos Corrientes Subvención Ordinaria (GC)</t>
  </si>
  <si>
    <t>Aportes e Ingresos Corrientes Subvención Extraordinaria (GC)</t>
  </si>
  <si>
    <r>
      <rPr>
        <b/>
        <sz val="10"/>
        <color theme="1"/>
        <rFont val="Calibri"/>
        <family val="2"/>
        <scheme val="minor"/>
      </rPr>
      <t>Nota 11 Otros Activos no Financieros</t>
    </r>
    <r>
      <rPr>
        <sz val="10"/>
        <color theme="1"/>
        <rFont val="Calibri"/>
        <family val="2"/>
        <scheme val="minor"/>
      </rPr>
      <t xml:space="preserve">
En este balance se incluye  las cuentas de deposito y fianzas en efectivo entregado como fianza a compañía de servicios legalmente establecida que lo exigen como requisito para instalar el servicio solicitado, como son: las de energía eléctrica, corporación del acueducto y alcantarillado (CAASD). Fianza por concepto de arrendamiento de locales, teléfonos y otros. </t>
    </r>
  </si>
  <si>
    <r>
      <rPr>
        <b/>
        <sz val="10"/>
        <color theme="1"/>
        <rFont val="Calibri"/>
        <family val="2"/>
        <scheme val="minor"/>
      </rPr>
      <t>Nota 12 Cuentas por Pagar a Corto Plazo</t>
    </r>
    <r>
      <rPr>
        <sz val="10"/>
        <color theme="1"/>
        <rFont val="Calibri"/>
        <family val="2"/>
        <scheme val="minor"/>
      </rPr>
      <t xml:space="preserve">
Este balance lo conforman el conjunto de los balances individuales de las diferentes cuentas por pagar, que funcionan en la UASD como son: (sector privado, personal docente y administrativo, proveedores de unidades especializadas y las instituciones públicas) </t>
    </r>
  </si>
  <si>
    <r>
      <rPr>
        <b/>
        <sz val="10"/>
        <color theme="1"/>
        <rFont val="Calibri"/>
        <family val="2"/>
        <scheme val="minor"/>
      </rPr>
      <t>Nota 13 Retenciones y Acumulaciones por Pagar</t>
    </r>
    <r>
      <rPr>
        <sz val="10"/>
        <color theme="1"/>
        <rFont val="Calibri"/>
        <family val="2"/>
        <scheme val="minor"/>
      </rPr>
      <t xml:space="preserve">  
</t>
    </r>
  </si>
  <si>
    <t>Nota# 14 Otros pasivos corrientes</t>
  </si>
  <si>
    <r>
      <rPr>
        <b/>
        <sz val="10"/>
        <color theme="1"/>
        <rFont val="Calibri"/>
        <family val="2"/>
        <scheme val="minor"/>
      </rPr>
      <t>Nota# 15 Préstamos a largo plazo</t>
    </r>
    <r>
      <rPr>
        <sz val="10"/>
        <color theme="1"/>
        <rFont val="Calibri"/>
        <family val="2"/>
        <scheme val="minor"/>
      </rPr>
      <t xml:space="preserve">
Este renglón está conformado por el monto de los saldos individuales de los préstamos otorgados por el Banco de Reservas de la Republica Dominicana a los servidores universitarios, de carácter personal, pero con el aval de la Institución. Se registra por el monto que debe pagar el beneficiario al vencimiento, es decir, incluyendo capital, comisiones e intereses.  El banco aplica una nota de débito a la cuenta corriente de la UASD en el mismo, y ésta a su vez, les cobra por descuentos por nómina a los servidores. 
</t>
    </r>
  </si>
  <si>
    <r>
      <rPr>
        <b/>
        <sz val="10"/>
        <color theme="1"/>
        <rFont val="Calibri"/>
        <family val="2"/>
        <scheme val="minor"/>
      </rPr>
      <t>Nota# 16 Otros pasivos no corrientes</t>
    </r>
    <r>
      <rPr>
        <sz val="10"/>
        <color theme="1"/>
        <rFont val="Calibri"/>
        <family val="2"/>
        <scheme val="minor"/>
      </rPr>
      <t xml:space="preserve">
 Estas cuentas surgen del movimiento operacional interno. Este grupo están conformados por organismos y dependencias Inter-Universitarias tal como se describe  en los Estados Financieros.  
Representa el balance pendiente del préstamo navideño que otorga la Institución en el mes de diciembre de cada año a sus servidores, para ser descontado por nómina en cuotas mensuales de capital, comisiones e intereses en los próximos diez meses del periodo siguiente. Anteriormente la institución obtenía el préstamo navideño con el Banco de Reservas, pero en este año dicho préstamo fue concedido por la Cooperativa de Empleados y Profesores de la UASD (COOEPROUASD) por un monto de RD$327,000,000.00 pesos. 
2) Otras Retenciones por pagar acumuladas: agrupa varias subcuentas que, por el momento, no representan exigibilidad inmediata a la Institución, razón por la cual se colocan bajo esta denominación, después de haber sido reclasificadas para fines de presentación en el balance general. .</t>
    </r>
  </si>
  <si>
    <r>
      <rPr>
        <b/>
        <sz val="10"/>
        <color theme="1"/>
        <rFont val="Calibri"/>
        <family val="2"/>
        <scheme val="minor"/>
      </rPr>
      <t>Nota 17 Activos Netos/Patrimonio</t>
    </r>
    <r>
      <rPr>
        <sz val="10"/>
        <color theme="1"/>
        <rFont val="Calibri"/>
        <family val="2"/>
        <scheme val="minor"/>
      </rPr>
      <t xml:space="preserve">
El patrimonio de la UASD, está constituido por todos los bienes de cualquier naturaleza que forman parte del mismo o que puedan formar en el futuro.  El mismo es inajenable e inembargable.
De acuerdo a la ecuación contable el monto de este renglón está representado por la diferencia resultante del monto del activo y el monto del pasivo de la Institución, conjuntamente con las transferencias y contribuciones de capital recibido, y la acumulación de los resultados de cada ejercicio.
En la actualidad el monto que presenta la cuenta de patrimonio en el balance general al 30/06/2022, no incluye inmuebles, mobiliarios, facilidades construidas, aportadas por el estado dominicano y particulares, en virtud de que el gobierno dominicano, desde hace varios años, ha venido invirtiendo cientos de miles de millones de pesos dominicanos en construcción de edificaciones y mobiliarios tanto en la Sede Central como en los diferentes Centros Regionales.  Dichas obras no han sido incorporadas al patrimonio debido a que es necesario un informe de la Oficina Supervisora de obras del Estado y del Ministerio de Obras Públicas y Comunicaciones, con los valores de las inversiones realizadas para ejecutar los registros correspondientes.
Es importante señalar que a través de un acuerdo interinstitucional con la dirección de catastro nacional se está haciendo un avaluó a los inmuebles de la institución.
Actualmente en estos informes al 30 de junio del 2022 el patrimonio presenta un saldo en rojo por el monto de RD$ (4,018,807,643.35) cuatro mil dieciocho millones ochocientos siete mil seiscientos cuarenta y tres con treinta y cinco centavos.</t>
    </r>
  </si>
  <si>
    <t>Nota# 18 Ingresos por transacciones con contraprestaciones</t>
  </si>
  <si>
    <r>
      <rPr>
        <b/>
        <sz val="10"/>
        <color theme="1"/>
        <rFont val="Calibri"/>
        <family val="2"/>
        <scheme val="minor"/>
      </rPr>
      <t>Nota 19 Transferencias y Donaciones</t>
    </r>
    <r>
      <rPr>
        <sz val="10"/>
        <color theme="1"/>
        <rFont val="Calibri"/>
        <family val="2"/>
        <scheme val="minor"/>
      </rPr>
      <t xml:space="preserve">
Esta cuenta está compuesta por las transferencias, donaciones e ingresos por servicios los cuales detallamos:   subvenciones y donaciones que comprenden en su conjunto los ingresos que recibe la institución. Como son: La subvención ordinaria proviene del Gobierno Central (Hacienda), las donaciones y la subvención Extraordinaria provienen del Ministerio de Educación Superior, Ciencia y Tecnología (MESCyT), los Ayuntamientos y Patronatos las cuales se detallan en los siguientes renglones al 31  de diciembre de 2022 y 2021 es como sigue: 
</t>
    </r>
  </si>
  <si>
    <t xml:space="preserve">Nota# 20 Recargos, multas y otros ingresos </t>
  </si>
  <si>
    <t xml:space="preserve"> Nota # 21 Sueldos, Salarios y beneficios a empleados</t>
  </si>
  <si>
    <t>Nota# 22 Subvenciones y otros pagos por transferencias</t>
  </si>
  <si>
    <t>Nota# 23 Suministro y materiales para consumo</t>
  </si>
  <si>
    <t xml:space="preserve">Nota# 24 Gastos Financieros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</si>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</sst>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_-* #,##0\ _€_-;\-* #,##0\ _€_-;_-* &quot;-&quot;??\ _€_-;_-@_-"/>
  </numFmts>
  <fonts count="16" x14ac:knownFonts="1">
    <font>
      <sz val="11"/>
      <color theme="1"/>
      <name val="Calibri"/>
      <family val="2"/>
      <scheme val="minor"/>
    </font>
    <font>
      <sz val="14"/>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sz val="10"/>
      <name val="Arial"/>
      <family val="2"/>
    </font>
    <font>
      <b/>
      <sz val="11"/>
      <name val="Comic Sans MS"/>
      <family val="4"/>
    </font>
    <font>
      <sz val="10"/>
      <name val="Comic Sans MS"/>
      <family val="4"/>
    </font>
    <font>
      <sz val="12"/>
      <color theme="1"/>
      <name val="Times New Roman"/>
      <family val="1"/>
    </font>
    <font>
      <sz val="10"/>
      <color rgb="FF000000"/>
      <name val="Calibri"/>
      <family val="2"/>
    </font>
    <font>
      <sz val="11"/>
      <color rgb="FF00000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tint="-0.14999847407452621"/>
        <bgColor indexed="64"/>
      </patternFill>
    </fill>
  </fills>
  <borders count="8">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7">
    <xf numFmtId="0" fontId="0" fillId="0" borderId="0"/>
    <xf numFmtId="164" fontId="3"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0" fontId="15" fillId="0" borderId="0"/>
    <xf numFmtId="43" fontId="3" fillId="0" borderId="0" applyFont="0" applyFill="0" applyBorder="0" applyAlignment="0" applyProtection="0"/>
  </cellStyleXfs>
  <cellXfs count="82">
    <xf numFmtId="0" fontId="0" fillId="0" borderId="0" xfId="0"/>
    <xf numFmtId="0" fontId="1" fillId="0" borderId="0" xfId="0" applyFont="1"/>
    <xf numFmtId="0" fontId="5" fillId="0" borderId="0" xfId="0" applyFont="1"/>
    <xf numFmtId="0" fontId="6" fillId="0" borderId="0" xfId="0" applyFont="1"/>
    <xf numFmtId="0" fontId="7" fillId="0" borderId="0" xfId="0" applyFont="1"/>
    <xf numFmtId="0" fontId="7" fillId="0" borderId="0" xfId="0" applyFont="1" applyAlignment="1">
      <alignment horizontal="left" wrapText="1"/>
    </xf>
    <xf numFmtId="0" fontId="7" fillId="0" borderId="0" xfId="0" applyFont="1" applyAlignment="1">
      <alignment wrapText="1"/>
    </xf>
    <xf numFmtId="0" fontId="7" fillId="2" borderId="0" xfId="0" applyFont="1" applyFill="1"/>
    <xf numFmtId="0" fontId="4" fillId="2" borderId="4" xfId="0" applyFont="1" applyFill="1" applyBorder="1" applyAlignment="1">
      <alignment horizontal="center"/>
    </xf>
    <xf numFmtId="0" fontId="4" fillId="2" borderId="4" xfId="0" applyFont="1" applyFill="1" applyBorder="1" applyAlignment="1">
      <alignment horizontal="left" wrapText="1"/>
    </xf>
    <xf numFmtId="0" fontId="4" fillId="2" borderId="4" xfId="0" applyFont="1" applyFill="1" applyBorder="1" applyAlignment="1">
      <alignment horizontal="center" wrapText="1"/>
    </xf>
    <xf numFmtId="0" fontId="4" fillId="2" borderId="4" xfId="0" applyFont="1" applyFill="1" applyBorder="1"/>
    <xf numFmtId="164" fontId="8" fillId="0" borderId="4" xfId="1" applyFont="1" applyBorder="1"/>
    <xf numFmtId="164" fontId="8" fillId="0" borderId="4" xfId="1" applyFont="1" applyFill="1" applyBorder="1"/>
    <xf numFmtId="164" fontId="8" fillId="0" borderId="5" xfId="1" applyFont="1" applyBorder="1"/>
    <xf numFmtId="164" fontId="9" fillId="3" borderId="6" xfId="1" applyFont="1" applyFill="1" applyBorder="1"/>
    <xf numFmtId="43" fontId="8" fillId="0" borderId="4" xfId="1" applyNumberFormat="1" applyFont="1" applyBorder="1"/>
    <xf numFmtId="43" fontId="8" fillId="0" borderId="5" xfId="1" applyNumberFormat="1" applyFont="1" applyBorder="1"/>
    <xf numFmtId="43" fontId="8" fillId="0" borderId="7" xfId="1" applyNumberFormat="1" applyFont="1" applyBorder="1"/>
    <xf numFmtId="0" fontId="11" fillId="0" borderId="0" xfId="2" applyFont="1" applyAlignment="1">
      <alignment horizontal="center"/>
    </xf>
    <xf numFmtId="0" fontId="12" fillId="0" borderId="0" xfId="2" applyFont="1"/>
    <xf numFmtId="0" fontId="6" fillId="2" borderId="0" xfId="0" applyFont="1" applyFill="1"/>
    <xf numFmtId="0" fontId="7" fillId="2" borderId="4" xfId="0" applyFont="1" applyFill="1" applyBorder="1"/>
    <xf numFmtId="0" fontId="6" fillId="0" borderId="4" xfId="0" applyFont="1" applyBorder="1" applyAlignment="1">
      <alignment wrapText="1"/>
    </xf>
    <xf numFmtId="0" fontId="7" fillId="0" borderId="4" xfId="0" applyFont="1" applyBorder="1"/>
    <xf numFmtId="0" fontId="7" fillId="0" borderId="5" xfId="0" applyFont="1" applyBorder="1"/>
    <xf numFmtId="0" fontId="6" fillId="3" borderId="6" xfId="0" applyFont="1" applyFill="1" applyBorder="1"/>
    <xf numFmtId="0" fontId="7" fillId="0" borderId="4" xfId="0" applyFont="1" applyBorder="1" applyAlignment="1">
      <alignment wrapText="1"/>
    </xf>
    <xf numFmtId="0" fontId="6" fillId="3" borderId="4" xfId="0" applyFont="1" applyFill="1" applyBorder="1"/>
    <xf numFmtId="0" fontId="7" fillId="0" borderId="2" xfId="0" applyFont="1" applyBorder="1" applyAlignment="1">
      <alignment horizontal="center"/>
    </xf>
    <xf numFmtId="0" fontId="7" fillId="0" borderId="0" xfId="0" applyFont="1" applyAlignment="1">
      <alignment horizontal="center" wrapText="1"/>
    </xf>
    <xf numFmtId="0" fontId="5" fillId="4" borderId="0" xfId="0" applyFont="1" applyFill="1" applyAlignment="1">
      <alignment wrapText="1"/>
    </xf>
    <xf numFmtId="3" fontId="6" fillId="0" borderId="0" xfId="0" applyNumberFormat="1" applyFont="1"/>
    <xf numFmtId="3" fontId="7" fillId="0" borderId="0" xfId="0" applyNumberFormat="1" applyFont="1"/>
    <xf numFmtId="3" fontId="7" fillId="0" borderId="0" xfId="0" applyNumberFormat="1" applyFont="1" applyAlignment="1">
      <alignment horizontal="right"/>
    </xf>
    <xf numFmtId="3" fontId="7" fillId="0" borderId="0" xfId="1" applyNumberFormat="1" applyFont="1" applyAlignment="1">
      <alignment horizontal="right"/>
    </xf>
    <xf numFmtId="3" fontId="6" fillId="0" borderId="3" xfId="0" applyNumberFormat="1" applyFont="1" applyBorder="1" applyAlignment="1">
      <alignment horizontal="right"/>
    </xf>
    <xf numFmtId="3" fontId="6" fillId="0" borderId="0" xfId="0" applyNumberFormat="1" applyFont="1" applyAlignment="1">
      <alignment horizontal="right"/>
    </xf>
    <xf numFmtId="3" fontId="4" fillId="2" borderId="4" xfId="0" applyNumberFormat="1" applyFont="1" applyFill="1" applyBorder="1" applyAlignment="1">
      <alignment horizontal="center"/>
    </xf>
    <xf numFmtId="3" fontId="8" fillId="0" borderId="4" xfId="1" applyNumberFormat="1" applyFont="1" applyBorder="1"/>
    <xf numFmtId="3" fontId="8" fillId="0" borderId="4" xfId="1" applyNumberFormat="1" applyFont="1" applyFill="1" applyBorder="1"/>
    <xf numFmtId="3" fontId="8" fillId="0" borderId="5" xfId="1" applyNumberFormat="1" applyFont="1" applyBorder="1"/>
    <xf numFmtId="3" fontId="9" fillId="3" borderId="6" xfId="1" applyNumberFormat="1" applyFont="1" applyFill="1" applyBorder="1"/>
    <xf numFmtId="3" fontId="5" fillId="4" borderId="1" xfId="1" applyNumberFormat="1" applyFont="1" applyFill="1" applyBorder="1"/>
    <xf numFmtId="3" fontId="7" fillId="0" borderId="0" xfId="0" applyNumberFormat="1" applyFont="1" applyAlignment="1">
      <alignment wrapText="1"/>
    </xf>
    <xf numFmtId="3" fontId="6" fillId="0" borderId="3" xfId="0" applyNumberFormat="1" applyFont="1" applyBorder="1"/>
    <xf numFmtId="3" fontId="0" fillId="0" borderId="0" xfId="0" applyNumberFormat="1"/>
    <xf numFmtId="3" fontId="2" fillId="0" borderId="0" xfId="0" applyNumberFormat="1" applyFont="1"/>
    <xf numFmtId="0" fontId="7" fillId="0" borderId="0" xfId="0" applyFont="1" applyAlignment="1">
      <alignment horizontal="left" vertical="top" wrapText="1"/>
    </xf>
    <xf numFmtId="0" fontId="7" fillId="0" borderId="0" xfId="0" applyFont="1" applyAlignment="1">
      <alignment vertical="top" wrapText="1"/>
    </xf>
    <xf numFmtId="0" fontId="6" fillId="0" borderId="0" xfId="0" applyFont="1" applyAlignment="1">
      <alignment wrapText="1"/>
    </xf>
    <xf numFmtId="0" fontId="6" fillId="0" borderId="0" xfId="0" applyFont="1" applyAlignment="1">
      <alignment horizontal="left"/>
    </xf>
    <xf numFmtId="49" fontId="6" fillId="0" borderId="0" xfId="0" applyNumberFormat="1" applyFont="1" applyAlignment="1">
      <alignment horizontal="right"/>
    </xf>
    <xf numFmtId="49" fontId="6" fillId="0" borderId="0" xfId="0" applyNumberFormat="1" applyFont="1"/>
    <xf numFmtId="0" fontId="6" fillId="0" borderId="0" xfId="0" applyFont="1" applyAlignment="1">
      <alignment horizontal="left" wrapText="1"/>
    </xf>
    <xf numFmtId="0" fontId="13" fillId="0" borderId="0" xfId="0" applyFont="1" applyAlignment="1">
      <alignment horizontal="justify" vertical="center"/>
    </xf>
    <xf numFmtId="0" fontId="14" fillId="0" borderId="0" xfId="0" applyFont="1" applyAlignment="1">
      <alignment vertical="center"/>
    </xf>
    <xf numFmtId="3" fontId="5" fillId="0" borderId="3" xfId="0" applyNumberFormat="1" applyFont="1" applyBorder="1" applyAlignment="1">
      <alignment horizontal="right"/>
    </xf>
    <xf numFmtId="14" fontId="7" fillId="0" borderId="0" xfId="0" applyNumberFormat="1" applyFont="1"/>
    <xf numFmtId="49" fontId="7" fillId="0" borderId="0" xfId="0" applyNumberFormat="1" applyFont="1" applyAlignment="1">
      <alignment horizontal="right"/>
    </xf>
    <xf numFmtId="0" fontId="7" fillId="0" borderId="0" xfId="0" applyFont="1" applyAlignment="1">
      <alignment horizontal="left"/>
    </xf>
    <xf numFmtId="3" fontId="5" fillId="0" borderId="3" xfId="0" applyNumberFormat="1" applyFont="1" applyBorder="1"/>
    <xf numFmtId="12" fontId="6" fillId="0" borderId="0" xfId="0" applyNumberFormat="1" applyFont="1" applyAlignment="1">
      <alignment horizontal="right"/>
    </xf>
    <xf numFmtId="3" fontId="2" fillId="0" borderId="0" xfId="0" applyNumberFormat="1" applyFont="1" applyAlignment="1">
      <alignment wrapText="1"/>
    </xf>
    <xf numFmtId="49" fontId="6" fillId="0" borderId="0" xfId="0" applyNumberFormat="1" applyFont="1" applyAlignment="1">
      <alignment horizontal="center"/>
    </xf>
    <xf numFmtId="0" fontId="6" fillId="0" borderId="0" xfId="0" applyFont="1" applyAlignment="1">
      <alignment horizontal="center"/>
    </xf>
    <xf numFmtId="3" fontId="0" fillId="0" borderId="0" xfId="0" applyNumberFormat="1" applyAlignment="1">
      <alignment horizontal="center"/>
    </xf>
    <xf numFmtId="0" fontId="6" fillId="0" borderId="4" xfId="0" applyFont="1" applyBorder="1"/>
    <xf numFmtId="3" fontId="5" fillId="0" borderId="4" xfId="0" applyNumberFormat="1" applyFont="1" applyBorder="1"/>
    <xf numFmtId="3" fontId="0" fillId="0" borderId="4" xfId="0" applyNumberFormat="1" applyBorder="1"/>
    <xf numFmtId="3" fontId="6" fillId="0" borderId="4" xfId="0" applyNumberFormat="1" applyFont="1" applyBorder="1" applyAlignment="1">
      <alignment horizontal="center"/>
    </xf>
    <xf numFmtId="165" fontId="8" fillId="0" borderId="4" xfId="1" applyNumberFormat="1" applyFont="1" applyBorder="1"/>
    <xf numFmtId="165" fontId="5" fillId="4" borderId="1" xfId="1" applyNumberFormat="1" applyFont="1" applyFill="1" applyBorder="1"/>
    <xf numFmtId="165" fontId="9" fillId="3" borderId="6" xfId="1" applyNumberFormat="1" applyFont="1" applyFill="1" applyBorder="1"/>
    <xf numFmtId="165" fontId="8" fillId="0" borderId="4" xfId="1" applyNumberFormat="1" applyFont="1" applyBorder="1" applyAlignment="1"/>
    <xf numFmtId="0" fontId="6" fillId="0" borderId="0" xfId="0" applyFont="1" applyAlignment="1">
      <alignment horizontal="right"/>
    </xf>
    <xf numFmtId="3" fontId="5" fillId="0" borderId="0" xfId="0" applyNumberFormat="1" applyFont="1" applyAlignment="1">
      <alignment horizontal="right"/>
    </xf>
    <xf numFmtId="0" fontId="7" fillId="0" borderId="0" xfId="0" applyFont="1" applyAlignment="1">
      <alignment horizontal="center"/>
    </xf>
    <xf numFmtId="0" fontId="7" fillId="0" borderId="0" xfId="0" applyFont="1" applyAlignment="1">
      <alignment horizontal="left" vertical="top" wrapText="1"/>
    </xf>
    <xf numFmtId="0" fontId="7" fillId="0" borderId="0" xfId="0" applyFont="1" applyAlignment="1">
      <alignment horizontal="center" vertical="top" wrapText="1"/>
    </xf>
    <xf numFmtId="0" fontId="6" fillId="0" borderId="0" xfId="0" applyFont="1" applyAlignment="1">
      <alignment horizontal="left" vertical="top" wrapText="1"/>
    </xf>
    <xf numFmtId="0" fontId="7" fillId="0" borderId="0" xfId="0" applyFont="1" applyAlignment="1">
      <alignment horizontal="left"/>
    </xf>
  </cellXfs>
  <cellStyles count="7">
    <cellStyle name="Millares" xfId="1" builtinId="3"/>
    <cellStyle name="Millares 2" xfId="3"/>
    <cellStyle name="Millares 3" xfId="6"/>
    <cellStyle name="Normal" xfId="0" builtinId="0"/>
    <cellStyle name="Normal 2" xfId="2"/>
    <cellStyle name="Normal 2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5"/>
  <sheetViews>
    <sheetView showGridLines="0" tabSelected="1" topLeftCell="A480" zoomScale="120" zoomScaleNormal="120" workbookViewId="0">
      <selection activeCell="F480" sqref="F480"/>
    </sheetView>
  </sheetViews>
  <sheetFormatPr baseColWidth="10" defaultRowHeight="15" x14ac:dyDescent="0.25"/>
  <cols>
    <col min="1" max="1" width="39" style="4" customWidth="1"/>
    <col min="2" max="2" width="20.7109375" customWidth="1"/>
    <col min="3" max="3" width="18.85546875" style="46" bestFit="1" customWidth="1"/>
    <col min="4" max="4" width="18.28515625" style="46" customWidth="1"/>
    <col min="5" max="5" width="22.7109375" customWidth="1"/>
    <col min="6" max="6" width="18.85546875" bestFit="1" customWidth="1"/>
    <col min="7" max="7" width="18.42578125" bestFit="1" customWidth="1"/>
    <col min="8" max="8" width="20.5703125" bestFit="1" customWidth="1"/>
  </cols>
  <sheetData>
    <row r="1" spans="1:4" ht="15" customHeight="1" x14ac:dyDescent="0.25">
      <c r="A1" s="78" t="s">
        <v>717</v>
      </c>
      <c r="B1" s="78"/>
      <c r="C1" s="78"/>
      <c r="D1" s="78"/>
    </row>
    <row r="2" spans="1:4" x14ac:dyDescent="0.25">
      <c r="A2" s="78"/>
      <c r="B2" s="78"/>
      <c r="C2" s="78"/>
      <c r="D2" s="78"/>
    </row>
    <row r="3" spans="1:4" x14ac:dyDescent="0.25">
      <c r="A3" s="78"/>
      <c r="B3" s="78"/>
      <c r="C3" s="78"/>
      <c r="D3" s="78"/>
    </row>
    <row r="4" spans="1:4" x14ac:dyDescent="0.25">
      <c r="A4" s="78"/>
      <c r="B4" s="78"/>
      <c r="C4" s="78"/>
      <c r="D4" s="78"/>
    </row>
    <row r="5" spans="1:4" x14ac:dyDescent="0.25">
      <c r="A5" s="78"/>
      <c r="B5" s="78"/>
      <c r="C5" s="78"/>
      <c r="D5" s="78"/>
    </row>
    <row r="6" spans="1:4" x14ac:dyDescent="0.25">
      <c r="A6" s="78"/>
      <c r="B6" s="78"/>
      <c r="C6" s="78"/>
      <c r="D6" s="78"/>
    </row>
    <row r="7" spans="1:4" x14ac:dyDescent="0.25">
      <c r="A7" s="78"/>
      <c r="B7" s="78"/>
      <c r="C7" s="78"/>
      <c r="D7" s="78"/>
    </row>
    <row r="8" spans="1:4" x14ac:dyDescent="0.25">
      <c r="A8" s="78"/>
      <c r="B8" s="78"/>
      <c r="C8" s="78"/>
      <c r="D8" s="78"/>
    </row>
    <row r="9" spans="1:4" x14ac:dyDescent="0.25">
      <c r="A9" s="78"/>
      <c r="B9" s="78"/>
      <c r="C9" s="78"/>
      <c r="D9" s="78"/>
    </row>
    <row r="10" spans="1:4" x14ac:dyDescent="0.25">
      <c r="A10" s="78"/>
      <c r="B10" s="78"/>
      <c r="C10" s="78"/>
      <c r="D10" s="78"/>
    </row>
    <row r="11" spans="1:4" x14ac:dyDescent="0.25">
      <c r="A11" s="78"/>
      <c r="B11" s="78"/>
      <c r="C11" s="78"/>
      <c r="D11" s="78"/>
    </row>
    <row r="12" spans="1:4" x14ac:dyDescent="0.25">
      <c r="A12" s="78"/>
      <c r="B12" s="78"/>
      <c r="C12" s="78"/>
      <c r="D12" s="78"/>
    </row>
    <row r="13" spans="1:4" x14ac:dyDescent="0.25">
      <c r="A13" s="78"/>
      <c r="B13" s="78"/>
      <c r="C13" s="78"/>
      <c r="D13" s="78"/>
    </row>
    <row r="14" spans="1:4" x14ac:dyDescent="0.25">
      <c r="A14" s="78"/>
      <c r="B14" s="78"/>
      <c r="C14" s="78"/>
      <c r="D14" s="78"/>
    </row>
    <row r="15" spans="1:4" x14ac:dyDescent="0.25">
      <c r="A15" s="78"/>
      <c r="B15" s="78"/>
      <c r="C15" s="78"/>
      <c r="D15" s="78"/>
    </row>
    <row r="16" spans="1:4" x14ac:dyDescent="0.25">
      <c r="A16" s="78"/>
      <c r="B16" s="78"/>
      <c r="C16" s="78"/>
      <c r="D16" s="78"/>
    </row>
    <row r="17" spans="1:4" x14ac:dyDescent="0.25">
      <c r="A17" s="78"/>
      <c r="B17" s="78"/>
      <c r="C17" s="78"/>
      <c r="D17" s="78"/>
    </row>
    <row r="18" spans="1:4" x14ac:dyDescent="0.25">
      <c r="A18" s="78"/>
      <c r="B18" s="78"/>
      <c r="C18" s="78"/>
      <c r="D18" s="78"/>
    </row>
    <row r="19" spans="1:4" x14ac:dyDescent="0.25">
      <c r="A19" s="78"/>
      <c r="B19" s="78"/>
      <c r="C19" s="78"/>
      <c r="D19" s="78"/>
    </row>
    <row r="20" spans="1:4" x14ac:dyDescent="0.25">
      <c r="A20" s="78"/>
      <c r="B20" s="78"/>
      <c r="C20" s="78"/>
      <c r="D20" s="78"/>
    </row>
    <row r="21" spans="1:4" x14ac:dyDescent="0.25">
      <c r="A21" s="78"/>
      <c r="B21" s="78"/>
      <c r="C21" s="78"/>
      <c r="D21" s="78"/>
    </row>
    <row r="22" spans="1:4" x14ac:dyDescent="0.25">
      <c r="A22" s="78"/>
      <c r="B22" s="78"/>
      <c r="C22" s="78"/>
      <c r="D22" s="78"/>
    </row>
    <row r="23" spans="1:4" x14ac:dyDescent="0.25">
      <c r="A23" s="78"/>
      <c r="B23" s="78"/>
      <c r="C23" s="78"/>
      <c r="D23" s="78"/>
    </row>
    <row r="24" spans="1:4" x14ac:dyDescent="0.25">
      <c r="A24" s="78"/>
      <c r="B24" s="78"/>
      <c r="C24" s="78"/>
      <c r="D24" s="78"/>
    </row>
    <row r="25" spans="1:4" x14ac:dyDescent="0.25">
      <c r="A25" s="78"/>
      <c r="B25" s="78"/>
      <c r="C25" s="78"/>
      <c r="D25" s="78"/>
    </row>
    <row r="26" spans="1:4" x14ac:dyDescent="0.25">
      <c r="A26" s="78"/>
      <c r="B26" s="78"/>
      <c r="C26" s="78"/>
      <c r="D26" s="78"/>
    </row>
    <row r="27" spans="1:4" x14ac:dyDescent="0.25">
      <c r="A27" s="78"/>
      <c r="B27" s="78"/>
      <c r="C27" s="78"/>
      <c r="D27" s="78"/>
    </row>
    <row r="28" spans="1:4" x14ac:dyDescent="0.25">
      <c r="A28" s="78"/>
      <c r="B28" s="78"/>
      <c r="C28" s="78"/>
      <c r="D28" s="78"/>
    </row>
    <row r="29" spans="1:4" x14ac:dyDescent="0.25">
      <c r="A29" s="78"/>
      <c r="B29" s="78"/>
      <c r="C29" s="78"/>
      <c r="D29" s="78"/>
    </row>
    <row r="30" spans="1:4" x14ac:dyDescent="0.25">
      <c r="A30" s="6"/>
      <c r="B30" s="6"/>
      <c r="C30" s="6"/>
      <c r="D30" s="6"/>
    </row>
    <row r="31" spans="1:4" x14ac:dyDescent="0.25">
      <c r="A31" s="50" t="s">
        <v>699</v>
      </c>
      <c r="B31" s="50"/>
      <c r="C31" s="50"/>
      <c r="D31" s="50"/>
    </row>
    <row r="32" spans="1:4" x14ac:dyDescent="0.25">
      <c r="A32" s="78" t="s">
        <v>556</v>
      </c>
      <c r="B32" s="78"/>
      <c r="C32" s="78"/>
      <c r="D32" s="78"/>
    </row>
    <row r="34" spans="1:8" x14ac:dyDescent="0.25">
      <c r="A34" s="50" t="s">
        <v>700</v>
      </c>
      <c r="B34" s="6"/>
      <c r="C34" s="6"/>
      <c r="D34" s="6"/>
    </row>
    <row r="35" spans="1:8" x14ac:dyDescent="0.25">
      <c r="A35" s="79" t="s">
        <v>557</v>
      </c>
      <c r="B35" s="79"/>
      <c r="C35" s="6"/>
      <c r="D35" s="6"/>
    </row>
    <row r="36" spans="1:8" x14ac:dyDescent="0.25">
      <c r="C36" s="49"/>
      <c r="D36" s="6"/>
    </row>
    <row r="37" spans="1:8" ht="409.6" customHeight="1" x14ac:dyDescent="0.25">
      <c r="A37" s="78" t="s">
        <v>718</v>
      </c>
      <c r="B37" s="78"/>
      <c r="C37" s="78"/>
      <c r="D37" s="78"/>
    </row>
    <row r="38" spans="1:8" s="2" customFormat="1" x14ac:dyDescent="0.25">
      <c r="A38" s="4" t="s">
        <v>558</v>
      </c>
      <c r="B38" s="3"/>
      <c r="C38" s="32"/>
      <c r="D38" s="32"/>
      <c r="E38" s="3"/>
      <c r="F38" s="3"/>
      <c r="G38" s="3"/>
      <c r="H38" s="3"/>
    </row>
    <row r="39" spans="1:8" s="2" customFormat="1" x14ac:dyDescent="0.25">
      <c r="A39" s="81" t="s">
        <v>690</v>
      </c>
      <c r="B39" s="81"/>
      <c r="C39" s="81"/>
      <c r="D39" s="81"/>
      <c r="E39" s="3"/>
      <c r="F39" s="3"/>
      <c r="G39" s="3"/>
      <c r="H39" s="3"/>
    </row>
    <row r="40" spans="1:8" s="2" customFormat="1" x14ac:dyDescent="0.25">
      <c r="A40" s="6"/>
      <c r="B40" s="3"/>
      <c r="C40" s="32"/>
      <c r="D40" s="32"/>
      <c r="E40" s="3"/>
      <c r="F40" s="3"/>
      <c r="G40" s="3"/>
      <c r="H40" s="3"/>
    </row>
    <row r="41" spans="1:8" s="2" customFormat="1" ht="15" customHeight="1" x14ac:dyDescent="0.25">
      <c r="A41" s="51" t="s">
        <v>19</v>
      </c>
      <c r="B41" s="3"/>
      <c r="C41" s="64">
        <v>2022</v>
      </c>
      <c r="D41" s="64">
        <v>2021</v>
      </c>
      <c r="E41" s="3"/>
      <c r="F41" s="3"/>
      <c r="G41" s="3"/>
      <c r="H41" s="3"/>
    </row>
    <row r="42" spans="1:8" x14ac:dyDescent="0.25">
      <c r="A42" s="4" t="s">
        <v>701</v>
      </c>
      <c r="B42" s="4"/>
      <c r="C42" s="35">
        <v>2935464.43</v>
      </c>
      <c r="D42" s="35">
        <f>+D256</f>
        <v>3121789.1</v>
      </c>
      <c r="E42" s="4"/>
      <c r="F42" s="4"/>
      <c r="G42" s="4"/>
      <c r="H42" s="4"/>
    </row>
    <row r="43" spans="1:8" x14ac:dyDescent="0.25">
      <c r="A43" s="4" t="s">
        <v>702</v>
      </c>
      <c r="B43" s="4"/>
      <c r="C43" s="35">
        <f>+C303</f>
        <v>1245679091.4400003</v>
      </c>
      <c r="D43" s="35">
        <f>+D303</f>
        <v>907286336.14000022</v>
      </c>
      <c r="E43" s="4"/>
      <c r="F43" s="4"/>
      <c r="G43" s="4"/>
      <c r="H43" s="4"/>
    </row>
    <row r="44" spans="1:8" x14ac:dyDescent="0.25">
      <c r="A44" s="4" t="s">
        <v>703</v>
      </c>
      <c r="B44" s="4"/>
      <c r="C44" s="35">
        <f>+C310</f>
        <v>5031684.5999999996</v>
      </c>
      <c r="D44" s="35">
        <f>+D310</f>
        <v>15177858.689999999</v>
      </c>
      <c r="E44" s="4"/>
      <c r="F44" s="4"/>
      <c r="G44" s="4"/>
      <c r="H44" s="4"/>
    </row>
    <row r="45" spans="1:8" ht="15.75" thickBot="1" x14ac:dyDescent="0.3">
      <c r="A45" s="3" t="s">
        <v>338</v>
      </c>
      <c r="B45" s="4"/>
      <c r="C45" s="36">
        <f>SUM(C42:C44)</f>
        <v>1253646240.4700003</v>
      </c>
      <c r="D45" s="36">
        <f>SUM(D42:D44)</f>
        <v>925585983.93000031</v>
      </c>
      <c r="E45" s="4"/>
      <c r="F45" s="4"/>
      <c r="G45" s="4"/>
      <c r="H45" s="4"/>
    </row>
    <row r="46" spans="1:8" s="3" customFormat="1" ht="13.5" thickTop="1" x14ac:dyDescent="0.2"/>
    <row r="47" spans="1:8" x14ac:dyDescent="0.25">
      <c r="A47" s="3"/>
      <c r="B47" s="4"/>
      <c r="C47" s="34"/>
      <c r="D47" s="34"/>
      <c r="E47" s="4"/>
      <c r="F47" s="4"/>
      <c r="G47" s="4"/>
      <c r="H47" s="4"/>
    </row>
    <row r="48" spans="1:8" x14ac:dyDescent="0.25">
      <c r="A48" s="3" t="s">
        <v>704</v>
      </c>
      <c r="B48" s="4"/>
      <c r="E48" s="4"/>
      <c r="F48" s="4"/>
      <c r="G48" s="4"/>
      <c r="H48" s="4"/>
    </row>
    <row r="49" spans="1:8" s="2" customFormat="1" ht="15.75" x14ac:dyDescent="0.25">
      <c r="A49" s="51" t="s">
        <v>19</v>
      </c>
      <c r="B49" s="3"/>
      <c r="C49" s="64">
        <v>2022</v>
      </c>
      <c r="D49" s="64">
        <v>2021</v>
      </c>
      <c r="E49" s="55"/>
      <c r="F49" s="3"/>
      <c r="G49" s="3"/>
      <c r="H49" s="3"/>
    </row>
    <row r="50" spans="1:8" s="2" customFormat="1" ht="15.75" x14ac:dyDescent="0.25">
      <c r="A50" s="60" t="s">
        <v>657</v>
      </c>
      <c r="B50" s="3"/>
      <c r="C50" s="59">
        <v>12236.83</v>
      </c>
      <c r="D50" s="59">
        <v>0</v>
      </c>
      <c r="E50" s="55"/>
      <c r="F50" s="3"/>
      <c r="G50" s="3"/>
      <c r="H50" s="3"/>
    </row>
    <row r="51" spans="1:8" s="2" customFormat="1" ht="15.75" x14ac:dyDescent="0.25">
      <c r="A51" s="60" t="s">
        <v>30</v>
      </c>
      <c r="B51" s="3"/>
      <c r="C51" s="59">
        <v>75000</v>
      </c>
      <c r="D51" s="59">
        <v>75000</v>
      </c>
      <c r="E51" s="55"/>
      <c r="F51" s="3"/>
      <c r="G51" s="3"/>
      <c r="H51" s="3"/>
    </row>
    <row r="52" spans="1:8" x14ac:dyDescent="0.25">
      <c r="A52" s="56" t="s">
        <v>31</v>
      </c>
      <c r="B52" s="4"/>
      <c r="C52" s="35">
        <v>200</v>
      </c>
      <c r="D52" s="35">
        <v>200</v>
      </c>
      <c r="F52" s="4"/>
      <c r="G52" s="4"/>
      <c r="H52" s="4"/>
    </row>
    <row r="53" spans="1:8" x14ac:dyDescent="0.25">
      <c r="A53" s="56" t="s">
        <v>32</v>
      </c>
      <c r="B53" s="4"/>
      <c r="C53" s="35">
        <v>500</v>
      </c>
      <c r="D53" s="35">
        <v>500</v>
      </c>
      <c r="F53" s="4"/>
      <c r="G53" s="4"/>
      <c r="H53" s="4"/>
    </row>
    <row r="54" spans="1:8" x14ac:dyDescent="0.25">
      <c r="A54" s="56" t="s">
        <v>33</v>
      </c>
      <c r="B54" s="4"/>
      <c r="C54" s="35">
        <v>1000</v>
      </c>
      <c r="D54" s="35">
        <v>1000</v>
      </c>
      <c r="F54" s="4"/>
      <c r="G54" s="4"/>
      <c r="H54" s="4"/>
    </row>
    <row r="55" spans="1:8" x14ac:dyDescent="0.25">
      <c r="A55" s="56" t="s">
        <v>34</v>
      </c>
      <c r="B55" s="4"/>
      <c r="C55" s="35">
        <v>3000</v>
      </c>
      <c r="D55" s="35">
        <v>3000</v>
      </c>
      <c r="F55" s="4"/>
      <c r="G55" s="4"/>
      <c r="H55" s="4"/>
    </row>
    <row r="56" spans="1:8" x14ac:dyDescent="0.25">
      <c r="A56" s="56" t="s">
        <v>35</v>
      </c>
      <c r="B56" s="4"/>
      <c r="C56" s="35">
        <v>1000</v>
      </c>
      <c r="D56" s="35">
        <v>1000</v>
      </c>
      <c r="F56" s="4"/>
      <c r="G56" s="4"/>
      <c r="H56" s="4"/>
    </row>
    <row r="57" spans="1:8" x14ac:dyDescent="0.25">
      <c r="A57" s="56" t="s">
        <v>339</v>
      </c>
      <c r="B57" s="4"/>
      <c r="C57" s="35">
        <v>10000</v>
      </c>
      <c r="D57" s="35">
        <v>10000</v>
      </c>
      <c r="F57" s="4"/>
      <c r="G57" s="4"/>
      <c r="H57" s="4"/>
    </row>
    <row r="58" spans="1:8" x14ac:dyDescent="0.25">
      <c r="A58" s="56" t="s">
        <v>36</v>
      </c>
      <c r="B58" s="4"/>
      <c r="C58" s="35">
        <v>10000</v>
      </c>
      <c r="D58" s="35">
        <v>10000</v>
      </c>
      <c r="F58" s="4"/>
      <c r="G58" s="4"/>
      <c r="H58" s="4"/>
    </row>
    <row r="59" spans="1:8" x14ac:dyDescent="0.25">
      <c r="A59" s="56" t="s">
        <v>37</v>
      </c>
      <c r="B59" s="4"/>
      <c r="C59" s="35">
        <v>1000</v>
      </c>
      <c r="D59" s="35">
        <v>1000</v>
      </c>
      <c r="F59" s="4"/>
      <c r="G59" s="4"/>
      <c r="H59" s="4"/>
    </row>
    <row r="60" spans="1:8" x14ac:dyDescent="0.25">
      <c r="A60" s="56" t="s">
        <v>38</v>
      </c>
      <c r="B60" s="4"/>
      <c r="C60" s="35">
        <v>2000</v>
      </c>
      <c r="D60" s="35">
        <v>2000</v>
      </c>
      <c r="F60" s="4"/>
      <c r="G60" s="4"/>
      <c r="H60" s="4"/>
    </row>
    <row r="61" spans="1:8" x14ac:dyDescent="0.25">
      <c r="A61" s="56" t="s">
        <v>39</v>
      </c>
      <c r="B61" s="4"/>
      <c r="C61" s="35">
        <v>4000</v>
      </c>
      <c r="D61" s="35">
        <v>4000</v>
      </c>
      <c r="F61" s="4"/>
      <c r="G61" s="4"/>
      <c r="H61" s="4"/>
    </row>
    <row r="62" spans="1:8" x14ac:dyDescent="0.25">
      <c r="A62" s="56" t="s">
        <v>40</v>
      </c>
      <c r="B62" s="4"/>
      <c r="C62" s="35">
        <v>2000</v>
      </c>
      <c r="D62" s="35">
        <v>2000</v>
      </c>
      <c r="F62" s="4"/>
      <c r="G62" s="4"/>
      <c r="H62" s="4"/>
    </row>
    <row r="63" spans="1:8" x14ac:dyDescent="0.25">
      <c r="A63" s="56" t="s">
        <v>340</v>
      </c>
      <c r="B63" s="4"/>
      <c r="C63" s="35">
        <v>500</v>
      </c>
      <c r="D63" s="35">
        <v>500</v>
      </c>
      <c r="F63" s="4"/>
      <c r="G63" s="4"/>
      <c r="H63" s="4"/>
    </row>
    <row r="64" spans="1:8" x14ac:dyDescent="0.25">
      <c r="A64" s="56" t="s">
        <v>341</v>
      </c>
      <c r="B64" s="4"/>
      <c r="C64" s="35">
        <v>3000</v>
      </c>
      <c r="D64" s="35">
        <v>3000</v>
      </c>
      <c r="F64" s="4"/>
      <c r="G64" s="4"/>
      <c r="H64" s="4"/>
    </row>
    <row r="65" spans="1:8" x14ac:dyDescent="0.25">
      <c r="A65" s="56" t="s">
        <v>41</v>
      </c>
      <c r="B65" s="4"/>
      <c r="C65" s="35">
        <v>3000</v>
      </c>
      <c r="D65" s="35">
        <v>3000</v>
      </c>
      <c r="F65" s="4"/>
      <c r="G65" s="4"/>
      <c r="H65" s="4"/>
    </row>
    <row r="66" spans="1:8" x14ac:dyDescent="0.25">
      <c r="A66" s="56" t="s">
        <v>342</v>
      </c>
      <c r="B66" s="4"/>
      <c r="C66" s="35">
        <v>3000</v>
      </c>
      <c r="D66" s="35">
        <v>3000</v>
      </c>
      <c r="F66" s="4"/>
      <c r="G66" s="4"/>
      <c r="H66" s="4"/>
    </row>
    <row r="67" spans="1:8" x14ac:dyDescent="0.25">
      <c r="A67" s="56" t="s">
        <v>560</v>
      </c>
      <c r="B67" s="4"/>
      <c r="C67" s="35">
        <v>500</v>
      </c>
      <c r="D67" s="35">
        <v>500</v>
      </c>
      <c r="F67" s="4"/>
      <c r="G67" s="4"/>
      <c r="H67" s="4"/>
    </row>
    <row r="68" spans="1:8" x14ac:dyDescent="0.25">
      <c r="A68" s="56" t="s">
        <v>343</v>
      </c>
      <c r="B68" s="4"/>
      <c r="C68" s="35">
        <v>2000</v>
      </c>
      <c r="D68" s="35">
        <v>2000</v>
      </c>
      <c r="F68" s="4"/>
      <c r="G68" s="4"/>
      <c r="H68" s="4"/>
    </row>
    <row r="69" spans="1:8" x14ac:dyDescent="0.25">
      <c r="A69" s="56" t="s">
        <v>561</v>
      </c>
      <c r="B69" s="4"/>
      <c r="C69" s="35">
        <v>100000</v>
      </c>
      <c r="D69" s="35">
        <v>100000</v>
      </c>
      <c r="F69" s="4"/>
      <c r="G69" s="4"/>
      <c r="H69" s="4"/>
    </row>
    <row r="70" spans="1:8" x14ac:dyDescent="0.25">
      <c r="A70" s="56" t="s">
        <v>562</v>
      </c>
      <c r="B70" s="4"/>
      <c r="C70" s="35">
        <v>7000</v>
      </c>
      <c r="D70" s="35">
        <v>7000</v>
      </c>
      <c r="F70" s="4"/>
      <c r="G70" s="4"/>
      <c r="H70" s="4"/>
    </row>
    <row r="71" spans="1:8" x14ac:dyDescent="0.25">
      <c r="A71" s="56" t="s">
        <v>42</v>
      </c>
      <c r="B71" s="4"/>
      <c r="C71" s="35">
        <v>6000</v>
      </c>
      <c r="D71" s="35">
        <v>6000</v>
      </c>
      <c r="F71" s="4"/>
      <c r="G71" s="4"/>
      <c r="H71" s="4"/>
    </row>
    <row r="72" spans="1:8" x14ac:dyDescent="0.25">
      <c r="A72" s="56" t="s">
        <v>43</v>
      </c>
      <c r="B72" s="4"/>
      <c r="C72" s="35">
        <v>5000</v>
      </c>
      <c r="D72" s="35">
        <v>5000</v>
      </c>
      <c r="F72" s="4"/>
      <c r="G72" s="4"/>
      <c r="H72" s="4"/>
    </row>
    <row r="73" spans="1:8" x14ac:dyDescent="0.25">
      <c r="A73" s="56" t="s">
        <v>563</v>
      </c>
      <c r="B73" s="4"/>
      <c r="C73" s="35">
        <v>10055.24</v>
      </c>
      <c r="D73" s="35">
        <v>10055.24</v>
      </c>
      <c r="F73" s="4"/>
      <c r="G73" s="4"/>
      <c r="H73" s="4"/>
    </row>
    <row r="74" spans="1:8" x14ac:dyDescent="0.25">
      <c r="A74" s="56" t="s">
        <v>44</v>
      </c>
      <c r="B74" s="4"/>
      <c r="C74" s="35">
        <v>5000</v>
      </c>
      <c r="D74" s="35">
        <v>5000</v>
      </c>
      <c r="F74" s="4"/>
      <c r="G74" s="4"/>
      <c r="H74" s="4"/>
    </row>
    <row r="75" spans="1:8" x14ac:dyDescent="0.25">
      <c r="A75" s="56" t="s">
        <v>564</v>
      </c>
      <c r="B75" s="4"/>
      <c r="C75" s="35">
        <v>500</v>
      </c>
      <c r="D75" s="35">
        <v>500</v>
      </c>
      <c r="F75" s="4"/>
      <c r="G75" s="4"/>
      <c r="H75" s="4"/>
    </row>
    <row r="76" spans="1:8" x14ac:dyDescent="0.25">
      <c r="A76" s="56" t="s">
        <v>565</v>
      </c>
      <c r="B76" s="4"/>
      <c r="C76" s="35">
        <v>3000</v>
      </c>
      <c r="D76" s="35">
        <v>3000</v>
      </c>
      <c r="F76" s="4"/>
      <c r="G76" s="4"/>
      <c r="H76" s="4"/>
    </row>
    <row r="77" spans="1:8" x14ac:dyDescent="0.25">
      <c r="A77" s="56" t="s">
        <v>719</v>
      </c>
      <c r="B77" s="4"/>
      <c r="C77" s="35">
        <v>20000</v>
      </c>
      <c r="D77" s="35">
        <v>20000</v>
      </c>
      <c r="F77" s="4"/>
      <c r="G77" s="4"/>
      <c r="H77" s="4"/>
    </row>
    <row r="78" spans="1:8" x14ac:dyDescent="0.25">
      <c r="A78" s="56" t="s">
        <v>566</v>
      </c>
      <c r="B78" s="4"/>
      <c r="C78" s="35">
        <v>3000</v>
      </c>
      <c r="D78" s="35">
        <v>3000</v>
      </c>
      <c r="F78" s="4"/>
      <c r="G78" s="4"/>
      <c r="H78" s="4"/>
    </row>
    <row r="79" spans="1:8" x14ac:dyDescent="0.25">
      <c r="A79" s="56" t="s">
        <v>567</v>
      </c>
      <c r="B79" s="4"/>
      <c r="C79" s="35">
        <v>600</v>
      </c>
      <c r="D79" s="35">
        <v>600</v>
      </c>
      <c r="F79" s="4"/>
      <c r="G79" s="4"/>
      <c r="H79" s="4"/>
    </row>
    <row r="80" spans="1:8" x14ac:dyDescent="0.25">
      <c r="A80" s="56" t="s">
        <v>568</v>
      </c>
      <c r="B80" s="4"/>
      <c r="C80" s="35">
        <v>8000</v>
      </c>
      <c r="D80" s="35">
        <v>8000</v>
      </c>
      <c r="F80" s="4"/>
      <c r="G80" s="4"/>
      <c r="H80" s="4"/>
    </row>
    <row r="81" spans="1:8" x14ac:dyDescent="0.25">
      <c r="A81" s="56" t="s">
        <v>569</v>
      </c>
      <c r="B81" s="4"/>
      <c r="C81" s="35">
        <v>63948.35</v>
      </c>
      <c r="D81" s="35">
        <v>33430.76</v>
      </c>
      <c r="F81" s="4"/>
      <c r="G81" s="4"/>
      <c r="H81" s="4"/>
    </row>
    <row r="82" spans="1:8" x14ac:dyDescent="0.25">
      <c r="A82" s="56" t="s">
        <v>344</v>
      </c>
      <c r="B82" s="4"/>
      <c r="C82" s="35">
        <v>639</v>
      </c>
      <c r="D82" s="35">
        <v>2519</v>
      </c>
      <c r="F82" s="4"/>
      <c r="G82" s="4"/>
      <c r="H82" s="4"/>
    </row>
    <row r="83" spans="1:8" x14ac:dyDescent="0.25">
      <c r="A83" s="56" t="s">
        <v>345</v>
      </c>
      <c r="B83" s="4"/>
      <c r="C83" s="35">
        <v>25000</v>
      </c>
      <c r="D83" s="35">
        <v>7000</v>
      </c>
      <c r="F83" s="4"/>
      <c r="G83" s="4"/>
      <c r="H83" s="4"/>
    </row>
    <row r="84" spans="1:8" x14ac:dyDescent="0.25">
      <c r="A84" s="56" t="s">
        <v>346</v>
      </c>
      <c r="B84" s="4"/>
      <c r="C84" s="35">
        <v>20000</v>
      </c>
      <c r="D84" s="35">
        <v>11269.09</v>
      </c>
      <c r="F84" s="4"/>
      <c r="G84" s="4"/>
      <c r="H84" s="4"/>
    </row>
    <row r="85" spans="1:8" x14ac:dyDescent="0.25">
      <c r="A85" s="56" t="s">
        <v>45</v>
      </c>
      <c r="B85" s="4"/>
      <c r="C85" s="35">
        <v>20000</v>
      </c>
      <c r="D85" s="35">
        <v>20000</v>
      </c>
      <c r="F85" s="4"/>
      <c r="G85" s="4"/>
      <c r="H85" s="4"/>
    </row>
    <row r="86" spans="1:8" x14ac:dyDescent="0.25">
      <c r="A86" s="56" t="s">
        <v>46</v>
      </c>
      <c r="B86" s="4"/>
      <c r="C86" s="35">
        <v>24000</v>
      </c>
      <c r="D86" s="35">
        <v>24000</v>
      </c>
      <c r="F86" s="4"/>
      <c r="G86" s="4"/>
      <c r="H86" s="4"/>
    </row>
    <row r="87" spans="1:8" x14ac:dyDescent="0.25">
      <c r="A87" s="56" t="s">
        <v>47</v>
      </c>
      <c r="B87" s="4"/>
      <c r="C87" s="35">
        <v>55000</v>
      </c>
      <c r="D87" s="35">
        <v>55000</v>
      </c>
      <c r="F87" s="4"/>
      <c r="G87" s="4"/>
      <c r="H87" s="4"/>
    </row>
    <row r="88" spans="1:8" x14ac:dyDescent="0.25">
      <c r="A88" s="56" t="s">
        <v>347</v>
      </c>
      <c r="B88" s="4"/>
      <c r="C88" s="35">
        <v>19000</v>
      </c>
      <c r="D88" s="35">
        <v>19000</v>
      </c>
      <c r="F88" s="4"/>
      <c r="G88" s="4"/>
      <c r="H88" s="4"/>
    </row>
    <row r="89" spans="1:8" x14ac:dyDescent="0.25">
      <c r="A89" s="56" t="s">
        <v>348</v>
      </c>
      <c r="B89" s="4"/>
      <c r="C89" s="35">
        <v>37368.31</v>
      </c>
      <c r="D89" s="35">
        <v>37368.31</v>
      </c>
      <c r="F89" s="4"/>
      <c r="G89" s="4"/>
      <c r="H89" s="4"/>
    </row>
    <row r="90" spans="1:8" x14ac:dyDescent="0.25">
      <c r="A90" s="56" t="s">
        <v>349</v>
      </c>
      <c r="B90" s="4"/>
      <c r="C90" s="35">
        <v>20000</v>
      </c>
      <c r="D90" s="35">
        <v>20000</v>
      </c>
      <c r="F90" s="4"/>
      <c r="G90" s="4"/>
      <c r="H90" s="4"/>
    </row>
    <row r="91" spans="1:8" x14ac:dyDescent="0.25">
      <c r="A91" s="56" t="s">
        <v>350</v>
      </c>
      <c r="B91" s="4"/>
      <c r="C91" s="35">
        <v>5000</v>
      </c>
      <c r="D91" s="35">
        <v>5300</v>
      </c>
      <c r="F91" s="4"/>
      <c r="G91" s="4"/>
      <c r="H91" s="4"/>
    </row>
    <row r="92" spans="1:8" x14ac:dyDescent="0.25">
      <c r="A92" s="56" t="s">
        <v>48</v>
      </c>
      <c r="B92" s="4"/>
      <c r="C92" s="35">
        <v>8500</v>
      </c>
      <c r="D92" s="35">
        <v>8500</v>
      </c>
      <c r="F92" s="4"/>
      <c r="G92" s="4"/>
      <c r="H92" s="4"/>
    </row>
    <row r="93" spans="1:8" x14ac:dyDescent="0.25">
      <c r="A93" s="56" t="s">
        <v>49</v>
      </c>
      <c r="B93" s="4"/>
      <c r="C93" s="35">
        <v>10000</v>
      </c>
      <c r="D93" s="35">
        <v>10000</v>
      </c>
      <c r="F93" s="4"/>
      <c r="G93" s="4"/>
      <c r="H93" s="4"/>
    </row>
    <row r="94" spans="1:8" x14ac:dyDescent="0.25">
      <c r="A94" s="56" t="s">
        <v>50</v>
      </c>
      <c r="B94" s="4"/>
      <c r="C94" s="35">
        <v>12000</v>
      </c>
      <c r="D94" s="35">
        <v>12000</v>
      </c>
      <c r="F94" s="4"/>
      <c r="G94" s="4"/>
      <c r="H94" s="4"/>
    </row>
    <row r="95" spans="1:8" x14ac:dyDescent="0.25">
      <c r="A95" s="56" t="s">
        <v>51</v>
      </c>
      <c r="B95" s="4"/>
      <c r="C95" s="35">
        <v>30000</v>
      </c>
      <c r="D95" s="35">
        <v>30000</v>
      </c>
      <c r="F95" s="4"/>
      <c r="G95" s="4"/>
      <c r="H95" s="4"/>
    </row>
    <row r="96" spans="1:8" x14ac:dyDescent="0.25">
      <c r="A96" s="56" t="s">
        <v>52</v>
      </c>
      <c r="B96" s="4"/>
      <c r="C96" s="35">
        <v>10000</v>
      </c>
      <c r="D96" s="35">
        <v>10000</v>
      </c>
      <c r="F96" s="4"/>
      <c r="G96" s="4"/>
      <c r="H96" s="4"/>
    </row>
    <row r="97" spans="1:8" x14ac:dyDescent="0.25">
      <c r="A97" s="56" t="s">
        <v>351</v>
      </c>
      <c r="B97" s="4"/>
      <c r="C97" s="35">
        <v>8000</v>
      </c>
      <c r="D97" s="35">
        <v>8000</v>
      </c>
      <c r="F97" s="4"/>
      <c r="G97" s="4"/>
      <c r="H97" s="4"/>
    </row>
    <row r="98" spans="1:8" x14ac:dyDescent="0.25">
      <c r="A98" s="56" t="s">
        <v>352</v>
      </c>
      <c r="B98" s="4"/>
      <c r="C98" s="35">
        <v>1000</v>
      </c>
      <c r="D98" s="35">
        <v>1000</v>
      </c>
      <c r="F98" s="4"/>
      <c r="G98" s="4"/>
      <c r="H98" s="4"/>
    </row>
    <row r="99" spans="1:8" x14ac:dyDescent="0.25">
      <c r="A99" s="56" t="s">
        <v>353</v>
      </c>
      <c r="B99" s="4"/>
      <c r="C99" s="35">
        <v>200000</v>
      </c>
      <c r="D99" s="35">
        <v>112000</v>
      </c>
      <c r="F99" s="4"/>
      <c r="G99" s="4"/>
      <c r="H99" s="4"/>
    </row>
    <row r="100" spans="1:8" x14ac:dyDescent="0.25">
      <c r="A100" s="56" t="s">
        <v>354</v>
      </c>
      <c r="B100" s="4"/>
      <c r="C100" s="35">
        <v>0</v>
      </c>
      <c r="D100" s="35">
        <v>5000</v>
      </c>
      <c r="F100" s="4"/>
      <c r="G100" s="4"/>
      <c r="H100" s="4"/>
    </row>
    <row r="101" spans="1:8" x14ac:dyDescent="0.25">
      <c r="A101" s="56" t="s">
        <v>53</v>
      </c>
      <c r="B101" s="4"/>
      <c r="C101" s="35">
        <v>0</v>
      </c>
      <c r="D101" s="35">
        <v>5000</v>
      </c>
      <c r="F101" s="4"/>
      <c r="G101" s="4"/>
      <c r="H101" s="4"/>
    </row>
    <row r="102" spans="1:8" x14ac:dyDescent="0.25">
      <c r="A102" s="56" t="s">
        <v>355</v>
      </c>
      <c r="B102" s="4"/>
      <c r="C102" s="35">
        <v>6000</v>
      </c>
      <c r="D102" s="35">
        <v>6000</v>
      </c>
      <c r="F102" s="4"/>
      <c r="G102" s="4"/>
      <c r="H102" s="4"/>
    </row>
    <row r="103" spans="1:8" x14ac:dyDescent="0.25">
      <c r="A103" s="56" t="s">
        <v>54</v>
      </c>
      <c r="B103" s="4"/>
      <c r="C103" s="35">
        <v>27500</v>
      </c>
      <c r="D103" s="35">
        <v>27500</v>
      </c>
      <c r="F103" s="4"/>
      <c r="G103" s="4"/>
      <c r="H103" s="4"/>
    </row>
    <row r="104" spans="1:8" x14ac:dyDescent="0.25">
      <c r="A104" s="56" t="s">
        <v>356</v>
      </c>
      <c r="B104" s="4"/>
      <c r="C104" s="35">
        <v>8000</v>
      </c>
      <c r="D104" s="35">
        <v>8000</v>
      </c>
      <c r="F104" s="4"/>
      <c r="G104" s="4"/>
      <c r="H104" s="4"/>
    </row>
    <row r="105" spans="1:8" x14ac:dyDescent="0.25">
      <c r="A105" s="56" t="s">
        <v>357</v>
      </c>
      <c r="B105" s="4"/>
      <c r="C105" s="35">
        <v>16000</v>
      </c>
      <c r="D105" s="35">
        <v>16000</v>
      </c>
      <c r="F105" s="4"/>
      <c r="G105" s="4"/>
      <c r="H105" s="4"/>
    </row>
    <row r="106" spans="1:8" x14ac:dyDescent="0.25">
      <c r="A106" s="56" t="s">
        <v>358</v>
      </c>
      <c r="B106" s="4"/>
      <c r="C106" s="35">
        <v>9000</v>
      </c>
      <c r="D106" s="35">
        <v>9000</v>
      </c>
      <c r="F106" s="4"/>
      <c r="G106" s="4"/>
      <c r="H106" s="4"/>
    </row>
    <row r="107" spans="1:8" x14ac:dyDescent="0.25">
      <c r="A107" s="56" t="s">
        <v>359</v>
      </c>
      <c r="B107" s="4"/>
      <c r="C107" s="35">
        <v>4000</v>
      </c>
      <c r="D107" s="35">
        <v>4000</v>
      </c>
      <c r="F107" s="4"/>
      <c r="G107" s="4"/>
      <c r="H107" s="4"/>
    </row>
    <row r="108" spans="1:8" x14ac:dyDescent="0.25">
      <c r="A108" s="56" t="s">
        <v>360</v>
      </c>
      <c r="B108" s="4"/>
      <c r="C108" s="35">
        <v>5000</v>
      </c>
      <c r="D108" s="35">
        <v>5000</v>
      </c>
      <c r="F108" s="4"/>
      <c r="G108" s="4"/>
      <c r="H108" s="4"/>
    </row>
    <row r="109" spans="1:8" x14ac:dyDescent="0.25">
      <c r="A109" s="56" t="s">
        <v>55</v>
      </c>
      <c r="B109" s="4"/>
      <c r="C109" s="35">
        <v>500</v>
      </c>
      <c r="D109" s="35">
        <v>500</v>
      </c>
      <c r="F109" s="4"/>
      <c r="G109" s="4"/>
      <c r="H109" s="4"/>
    </row>
    <row r="110" spans="1:8" x14ac:dyDescent="0.25">
      <c r="A110" s="56" t="s">
        <v>361</v>
      </c>
      <c r="B110" s="4"/>
      <c r="C110" s="35">
        <v>2000</v>
      </c>
      <c r="D110" s="35">
        <v>2000</v>
      </c>
      <c r="F110" s="4"/>
      <c r="G110" s="4"/>
      <c r="H110" s="4"/>
    </row>
    <row r="111" spans="1:8" x14ac:dyDescent="0.25">
      <c r="A111" s="56" t="s">
        <v>56</v>
      </c>
      <c r="B111" s="4"/>
      <c r="C111" s="35">
        <v>5000</v>
      </c>
      <c r="D111" s="35">
        <v>5000</v>
      </c>
      <c r="F111" s="4"/>
      <c r="G111" s="4"/>
      <c r="H111" s="4"/>
    </row>
    <row r="112" spans="1:8" x14ac:dyDescent="0.25">
      <c r="A112" s="56" t="s">
        <v>57</v>
      </c>
      <c r="B112" s="4"/>
      <c r="C112" s="35">
        <v>9500</v>
      </c>
      <c r="D112" s="35">
        <v>9500</v>
      </c>
      <c r="F112" s="4"/>
      <c r="G112" s="4"/>
      <c r="H112" s="4"/>
    </row>
    <row r="113" spans="1:8" x14ac:dyDescent="0.25">
      <c r="A113" s="56" t="s">
        <v>58</v>
      </c>
      <c r="B113" s="4"/>
      <c r="C113" s="35">
        <v>10000</v>
      </c>
      <c r="D113" s="35">
        <v>10000</v>
      </c>
      <c r="F113" s="4"/>
      <c r="G113" s="4"/>
      <c r="H113" s="4"/>
    </row>
    <row r="114" spans="1:8" x14ac:dyDescent="0.25">
      <c r="A114" s="56" t="s">
        <v>362</v>
      </c>
      <c r="B114" s="4"/>
      <c r="C114" s="35">
        <v>9000</v>
      </c>
      <c r="D114" s="35">
        <v>9000</v>
      </c>
      <c r="F114" s="4"/>
      <c r="G114" s="4"/>
      <c r="H114" s="4"/>
    </row>
    <row r="115" spans="1:8" x14ac:dyDescent="0.25">
      <c r="A115" s="56" t="s">
        <v>363</v>
      </c>
      <c r="B115" s="4"/>
      <c r="C115" s="35">
        <v>8900.85</v>
      </c>
      <c r="D115" s="35">
        <v>8900.85</v>
      </c>
      <c r="F115" s="4"/>
      <c r="G115" s="4"/>
      <c r="H115" s="4"/>
    </row>
    <row r="116" spans="1:8" x14ac:dyDescent="0.25">
      <c r="A116" s="56" t="s">
        <v>59</v>
      </c>
      <c r="B116" s="4"/>
      <c r="C116" s="35">
        <v>3000</v>
      </c>
      <c r="D116" s="35">
        <v>3000</v>
      </c>
      <c r="F116" s="4"/>
      <c r="G116" s="4"/>
      <c r="H116" s="4"/>
    </row>
    <row r="117" spans="1:8" x14ac:dyDescent="0.25">
      <c r="A117" s="56" t="s">
        <v>364</v>
      </c>
      <c r="B117" s="4"/>
      <c r="C117" s="35">
        <v>8000</v>
      </c>
      <c r="D117" s="35">
        <v>8000</v>
      </c>
      <c r="F117" s="4"/>
      <c r="G117" s="4"/>
      <c r="H117" s="4"/>
    </row>
    <row r="118" spans="1:8" x14ac:dyDescent="0.25">
      <c r="A118" s="56" t="s">
        <v>60</v>
      </c>
      <c r="B118" s="4"/>
      <c r="C118" s="35">
        <v>5000</v>
      </c>
      <c r="D118" s="35">
        <v>2630</v>
      </c>
      <c r="F118" s="4"/>
      <c r="G118" s="4"/>
      <c r="H118" s="4"/>
    </row>
    <row r="119" spans="1:8" x14ac:dyDescent="0.25">
      <c r="A119" s="56" t="s">
        <v>61</v>
      </c>
      <c r="B119" s="4"/>
      <c r="C119" s="35">
        <v>20000</v>
      </c>
      <c r="D119" s="35">
        <v>20000</v>
      </c>
      <c r="F119" s="4"/>
      <c r="G119" s="4"/>
      <c r="H119" s="4"/>
    </row>
    <row r="120" spans="1:8" x14ac:dyDescent="0.25">
      <c r="A120" s="56" t="s">
        <v>365</v>
      </c>
      <c r="B120" s="4"/>
      <c r="C120" s="35">
        <v>5000</v>
      </c>
      <c r="D120" s="35">
        <v>5000</v>
      </c>
      <c r="F120" s="4"/>
      <c r="G120" s="4"/>
      <c r="H120" s="4"/>
    </row>
    <row r="121" spans="1:8" x14ac:dyDescent="0.25">
      <c r="A121" s="56" t="s">
        <v>62</v>
      </c>
      <c r="B121" s="4"/>
      <c r="C121" s="35">
        <v>3000</v>
      </c>
      <c r="D121" s="35">
        <v>3000</v>
      </c>
      <c r="F121" s="4"/>
      <c r="G121" s="4"/>
      <c r="H121" s="4"/>
    </row>
    <row r="122" spans="1:8" x14ac:dyDescent="0.25">
      <c r="A122" s="56" t="s">
        <v>63</v>
      </c>
      <c r="B122" s="4"/>
      <c r="C122" s="35">
        <v>3000</v>
      </c>
      <c r="D122" s="35">
        <v>3000</v>
      </c>
      <c r="F122" s="4"/>
      <c r="G122" s="4"/>
      <c r="H122" s="4"/>
    </row>
    <row r="123" spans="1:8" x14ac:dyDescent="0.25">
      <c r="A123" s="56" t="s">
        <v>366</v>
      </c>
      <c r="B123" s="4"/>
      <c r="C123" s="35">
        <v>8000</v>
      </c>
      <c r="D123" s="35">
        <v>8000</v>
      </c>
      <c r="F123" s="4"/>
      <c r="G123" s="4"/>
      <c r="H123" s="4"/>
    </row>
    <row r="124" spans="1:8" x14ac:dyDescent="0.25">
      <c r="A124" s="56" t="s">
        <v>367</v>
      </c>
      <c r="B124" s="4"/>
      <c r="C124" s="35">
        <v>15000</v>
      </c>
      <c r="D124" s="35">
        <v>15000</v>
      </c>
      <c r="F124" s="4"/>
      <c r="G124" s="4"/>
      <c r="H124" s="4"/>
    </row>
    <row r="125" spans="1:8" x14ac:dyDescent="0.25">
      <c r="A125" s="56" t="s">
        <v>64</v>
      </c>
      <c r="B125" s="4"/>
      <c r="C125" s="35">
        <v>11000</v>
      </c>
      <c r="D125" s="35">
        <v>11000</v>
      </c>
      <c r="F125" s="4"/>
      <c r="G125" s="4"/>
      <c r="H125" s="4"/>
    </row>
    <row r="126" spans="1:8" x14ac:dyDescent="0.25">
      <c r="A126" s="56" t="s">
        <v>65</v>
      </c>
      <c r="B126" s="4"/>
      <c r="C126" s="35">
        <v>5000</v>
      </c>
      <c r="D126" s="35">
        <v>5000</v>
      </c>
      <c r="F126" s="4"/>
      <c r="G126" s="4"/>
      <c r="H126" s="4"/>
    </row>
    <row r="127" spans="1:8" x14ac:dyDescent="0.25">
      <c r="A127" s="56" t="s">
        <v>368</v>
      </c>
      <c r="B127" s="4"/>
      <c r="C127" s="35">
        <v>14200</v>
      </c>
      <c r="D127" s="35">
        <v>14200</v>
      </c>
      <c r="F127" s="4"/>
      <c r="G127" s="4"/>
      <c r="H127" s="4"/>
    </row>
    <row r="128" spans="1:8" x14ac:dyDescent="0.25">
      <c r="A128" s="56" t="s">
        <v>369</v>
      </c>
      <c r="B128" s="4"/>
      <c r="C128" s="35">
        <v>5300</v>
      </c>
      <c r="D128" s="35">
        <v>5300</v>
      </c>
      <c r="F128" s="4"/>
      <c r="G128" s="4"/>
      <c r="H128" s="4"/>
    </row>
    <row r="129" spans="1:8" x14ac:dyDescent="0.25">
      <c r="A129" s="56" t="s">
        <v>66</v>
      </c>
      <c r="B129" s="4"/>
      <c r="C129" s="35">
        <v>0</v>
      </c>
      <c r="D129" s="35">
        <v>3000</v>
      </c>
      <c r="F129" s="4"/>
      <c r="G129" s="4"/>
      <c r="H129" s="4"/>
    </row>
    <row r="130" spans="1:8" x14ac:dyDescent="0.25">
      <c r="A130" s="56" t="s">
        <v>370</v>
      </c>
      <c r="B130" s="4"/>
      <c r="C130" s="35">
        <v>10000</v>
      </c>
      <c r="D130" s="35">
        <v>10000</v>
      </c>
      <c r="F130" s="4"/>
      <c r="G130" s="4"/>
      <c r="H130" s="4"/>
    </row>
    <row r="131" spans="1:8" x14ac:dyDescent="0.25">
      <c r="A131" s="56" t="s">
        <v>67</v>
      </c>
      <c r="B131" s="4"/>
      <c r="C131" s="35">
        <v>2000</v>
      </c>
      <c r="D131" s="35">
        <v>2000</v>
      </c>
      <c r="F131" s="4"/>
      <c r="G131" s="4"/>
      <c r="H131" s="4"/>
    </row>
    <row r="132" spans="1:8" x14ac:dyDescent="0.25">
      <c r="A132" s="56" t="s">
        <v>68</v>
      </c>
      <c r="B132" s="4"/>
      <c r="C132" s="35">
        <v>8000</v>
      </c>
      <c r="D132" s="35">
        <v>8000</v>
      </c>
      <c r="F132" s="4"/>
      <c r="G132" s="4"/>
      <c r="H132" s="4"/>
    </row>
    <row r="133" spans="1:8" x14ac:dyDescent="0.25">
      <c r="A133" s="56" t="s">
        <v>687</v>
      </c>
      <c r="B133" s="4"/>
      <c r="C133" s="35">
        <v>20000</v>
      </c>
      <c r="D133" s="35">
        <v>20000</v>
      </c>
      <c r="F133" s="4"/>
      <c r="G133" s="4"/>
      <c r="H133" s="4"/>
    </row>
    <row r="134" spans="1:8" x14ac:dyDescent="0.25">
      <c r="A134" s="56" t="s">
        <v>69</v>
      </c>
      <c r="B134" s="4"/>
      <c r="C134" s="35">
        <v>12000</v>
      </c>
      <c r="D134" s="35">
        <v>12000</v>
      </c>
      <c r="F134" s="4"/>
      <c r="G134" s="4"/>
      <c r="H134" s="4"/>
    </row>
    <row r="135" spans="1:8" x14ac:dyDescent="0.25">
      <c r="A135" s="56" t="s">
        <v>371</v>
      </c>
      <c r="B135" s="4"/>
      <c r="C135" s="35">
        <v>25000</v>
      </c>
      <c r="D135" s="35">
        <v>25000</v>
      </c>
      <c r="F135" s="4"/>
      <c r="G135" s="4"/>
      <c r="H135" s="4"/>
    </row>
    <row r="136" spans="1:8" x14ac:dyDescent="0.25">
      <c r="A136" s="56" t="s">
        <v>70</v>
      </c>
      <c r="B136" s="4"/>
      <c r="C136" s="35">
        <v>11500</v>
      </c>
      <c r="D136" s="35">
        <v>11500</v>
      </c>
      <c r="F136" s="4"/>
      <c r="G136" s="4"/>
      <c r="H136" s="4"/>
    </row>
    <row r="137" spans="1:8" x14ac:dyDescent="0.25">
      <c r="A137" s="56" t="s">
        <v>372</v>
      </c>
      <c r="B137" s="4"/>
      <c r="C137" s="35">
        <v>1900</v>
      </c>
      <c r="D137" s="35">
        <v>1900</v>
      </c>
      <c r="F137" s="4"/>
      <c r="G137" s="4"/>
      <c r="H137" s="4"/>
    </row>
    <row r="138" spans="1:8" x14ac:dyDescent="0.25">
      <c r="A138" s="56" t="s">
        <v>373</v>
      </c>
      <c r="B138" s="4"/>
      <c r="C138" s="35">
        <v>3000</v>
      </c>
      <c r="D138" s="35">
        <v>3000</v>
      </c>
      <c r="F138" s="4"/>
      <c r="G138" s="4"/>
      <c r="H138" s="4"/>
    </row>
    <row r="139" spans="1:8" x14ac:dyDescent="0.25">
      <c r="A139" s="56" t="s">
        <v>374</v>
      </c>
      <c r="B139" s="4"/>
      <c r="C139" s="35">
        <v>7000</v>
      </c>
      <c r="D139" s="35">
        <v>7000</v>
      </c>
      <c r="F139" s="4"/>
      <c r="G139" s="4"/>
      <c r="H139" s="4"/>
    </row>
    <row r="140" spans="1:8" x14ac:dyDescent="0.25">
      <c r="A140" s="56" t="s">
        <v>71</v>
      </c>
      <c r="B140" s="4"/>
      <c r="C140" s="35">
        <v>2000</v>
      </c>
      <c r="D140" s="35">
        <v>2000</v>
      </c>
      <c r="F140" s="4"/>
      <c r="G140" s="4"/>
      <c r="H140" s="4"/>
    </row>
    <row r="141" spans="1:8" x14ac:dyDescent="0.25">
      <c r="A141" s="56" t="s">
        <v>375</v>
      </c>
      <c r="B141" s="4"/>
      <c r="C141" s="35">
        <v>5000</v>
      </c>
      <c r="D141" s="35">
        <v>5000</v>
      </c>
      <c r="F141" s="4"/>
      <c r="G141" s="4"/>
      <c r="H141" s="4"/>
    </row>
    <row r="142" spans="1:8" x14ac:dyDescent="0.25">
      <c r="A142" s="56" t="s">
        <v>376</v>
      </c>
      <c r="B142" s="4"/>
      <c r="C142" s="35">
        <v>10000</v>
      </c>
      <c r="D142" s="35">
        <v>10000</v>
      </c>
      <c r="F142" s="4"/>
      <c r="G142" s="4"/>
      <c r="H142" s="4"/>
    </row>
    <row r="143" spans="1:8" x14ac:dyDescent="0.25">
      <c r="A143" s="56" t="s">
        <v>377</v>
      </c>
      <c r="B143" s="4"/>
      <c r="C143" s="35">
        <v>5000</v>
      </c>
      <c r="D143" s="35">
        <v>5000</v>
      </c>
      <c r="F143" s="4"/>
      <c r="G143" s="4"/>
      <c r="H143" s="4"/>
    </row>
    <row r="144" spans="1:8" x14ac:dyDescent="0.25">
      <c r="A144" s="56" t="s">
        <v>378</v>
      </c>
      <c r="B144" s="4"/>
      <c r="C144" s="35">
        <v>5000</v>
      </c>
      <c r="D144" s="35">
        <v>5000</v>
      </c>
      <c r="F144" s="4"/>
      <c r="G144" s="4"/>
      <c r="H144" s="4"/>
    </row>
    <row r="145" spans="1:8" x14ac:dyDescent="0.25">
      <c r="A145" s="56" t="s">
        <v>379</v>
      </c>
      <c r="B145" s="4"/>
      <c r="C145" s="35">
        <v>10000</v>
      </c>
      <c r="D145" s="35">
        <v>10000</v>
      </c>
      <c r="F145" s="4"/>
      <c r="G145" s="4"/>
      <c r="H145" s="4"/>
    </row>
    <row r="146" spans="1:8" x14ac:dyDescent="0.25">
      <c r="A146" s="56" t="s">
        <v>72</v>
      </c>
      <c r="B146" s="4"/>
      <c r="C146" s="35">
        <v>7000</v>
      </c>
      <c r="D146" s="35">
        <v>7000</v>
      </c>
      <c r="F146" s="4"/>
      <c r="G146" s="4"/>
      <c r="H146" s="4"/>
    </row>
    <row r="147" spans="1:8" x14ac:dyDescent="0.25">
      <c r="A147" s="56" t="s">
        <v>380</v>
      </c>
      <c r="B147" s="4"/>
      <c r="C147" s="35">
        <v>8000</v>
      </c>
      <c r="D147" s="35">
        <v>8000</v>
      </c>
      <c r="F147" s="4"/>
      <c r="G147" s="4"/>
      <c r="H147" s="4"/>
    </row>
    <row r="148" spans="1:8" x14ac:dyDescent="0.25">
      <c r="A148" s="56" t="s">
        <v>381</v>
      </c>
      <c r="B148" s="4"/>
      <c r="C148" s="35">
        <v>10000</v>
      </c>
      <c r="D148" s="35">
        <v>10000</v>
      </c>
      <c r="F148" s="4"/>
      <c r="G148" s="4"/>
      <c r="H148" s="4"/>
    </row>
    <row r="149" spans="1:8" x14ac:dyDescent="0.25">
      <c r="A149" s="56" t="s">
        <v>73</v>
      </c>
      <c r="B149" s="4"/>
      <c r="C149" s="35">
        <v>15000</v>
      </c>
      <c r="D149" s="35">
        <v>15000</v>
      </c>
      <c r="F149" s="4"/>
      <c r="G149" s="4"/>
      <c r="H149" s="4"/>
    </row>
    <row r="150" spans="1:8" x14ac:dyDescent="0.25">
      <c r="A150" s="56" t="s">
        <v>74</v>
      </c>
      <c r="B150" s="4"/>
      <c r="C150" s="35">
        <v>9300</v>
      </c>
      <c r="D150" s="35">
        <v>9300</v>
      </c>
      <c r="F150" s="4"/>
      <c r="G150" s="4"/>
      <c r="H150" s="4"/>
    </row>
    <row r="151" spans="1:8" x14ac:dyDescent="0.25">
      <c r="A151" s="56" t="s">
        <v>75</v>
      </c>
      <c r="B151" s="4"/>
      <c r="C151" s="35">
        <v>25000</v>
      </c>
      <c r="D151" s="35">
        <v>25000</v>
      </c>
      <c r="F151" s="4"/>
      <c r="G151" s="4"/>
      <c r="H151" s="4"/>
    </row>
    <row r="152" spans="1:8" x14ac:dyDescent="0.25">
      <c r="A152" s="56" t="s">
        <v>658</v>
      </c>
      <c r="B152" s="4"/>
      <c r="C152" s="35">
        <v>6000</v>
      </c>
      <c r="D152" s="35">
        <v>6000</v>
      </c>
      <c r="F152" s="4"/>
      <c r="G152" s="4"/>
      <c r="H152" s="4"/>
    </row>
    <row r="153" spans="1:8" x14ac:dyDescent="0.25">
      <c r="A153" s="56" t="s">
        <v>76</v>
      </c>
      <c r="B153" s="4"/>
      <c r="C153" s="35">
        <v>5000</v>
      </c>
      <c r="D153" s="35">
        <v>5000</v>
      </c>
      <c r="F153" s="4"/>
      <c r="G153" s="4"/>
      <c r="H153" s="4"/>
    </row>
    <row r="154" spans="1:8" x14ac:dyDescent="0.25">
      <c r="A154" s="56" t="s">
        <v>77</v>
      </c>
      <c r="B154" s="4"/>
      <c r="C154" s="35">
        <v>5000</v>
      </c>
      <c r="D154" s="35">
        <v>5000</v>
      </c>
      <c r="F154" s="4"/>
      <c r="G154" s="4"/>
      <c r="H154" s="4"/>
    </row>
    <row r="155" spans="1:8" x14ac:dyDescent="0.25">
      <c r="A155" s="56" t="s">
        <v>382</v>
      </c>
      <c r="B155" s="4"/>
      <c r="C155" s="35">
        <v>2000</v>
      </c>
      <c r="D155" s="35">
        <v>2000</v>
      </c>
      <c r="F155" s="4"/>
      <c r="G155" s="4"/>
      <c r="H155" s="4"/>
    </row>
    <row r="156" spans="1:8" x14ac:dyDescent="0.25">
      <c r="A156" s="56" t="s">
        <v>78</v>
      </c>
      <c r="B156" s="4"/>
      <c r="C156" s="35">
        <v>5000</v>
      </c>
      <c r="D156" s="35">
        <v>5000</v>
      </c>
      <c r="F156" s="4"/>
      <c r="G156" s="4"/>
      <c r="H156" s="4"/>
    </row>
    <row r="157" spans="1:8" x14ac:dyDescent="0.25">
      <c r="A157" s="56" t="s">
        <v>383</v>
      </c>
      <c r="B157" s="4"/>
      <c r="C157" s="35">
        <v>10000</v>
      </c>
      <c r="D157" s="35">
        <v>10000</v>
      </c>
      <c r="F157" s="4"/>
      <c r="G157" s="4"/>
      <c r="H157" s="4"/>
    </row>
    <row r="158" spans="1:8" x14ac:dyDescent="0.25">
      <c r="A158" s="56" t="s">
        <v>384</v>
      </c>
      <c r="B158" s="4"/>
      <c r="C158" s="35">
        <v>8000</v>
      </c>
      <c r="D158" s="35">
        <v>8000</v>
      </c>
      <c r="F158" s="4"/>
      <c r="G158" s="4"/>
      <c r="H158" s="4"/>
    </row>
    <row r="159" spans="1:8" x14ac:dyDescent="0.25">
      <c r="A159" s="56" t="s">
        <v>385</v>
      </c>
      <c r="B159" s="4"/>
      <c r="C159" s="35">
        <v>5000</v>
      </c>
      <c r="D159" s="35">
        <v>5000</v>
      </c>
      <c r="F159" s="4"/>
      <c r="G159" s="4"/>
      <c r="H159" s="4"/>
    </row>
    <row r="160" spans="1:8" x14ac:dyDescent="0.25">
      <c r="A160" s="56" t="s">
        <v>386</v>
      </c>
      <c r="B160" s="4"/>
      <c r="C160" s="35">
        <v>15000</v>
      </c>
      <c r="D160" s="35">
        <v>15000</v>
      </c>
      <c r="F160" s="4"/>
      <c r="G160" s="4"/>
      <c r="H160" s="4"/>
    </row>
    <row r="161" spans="1:8" x14ac:dyDescent="0.25">
      <c r="A161" s="56" t="s">
        <v>79</v>
      </c>
      <c r="B161" s="4"/>
      <c r="C161" s="35">
        <v>10000</v>
      </c>
      <c r="D161" s="35">
        <v>10000</v>
      </c>
      <c r="F161" s="4"/>
      <c r="G161" s="4"/>
      <c r="H161" s="4"/>
    </row>
    <row r="162" spans="1:8" x14ac:dyDescent="0.25">
      <c r="A162" s="56" t="s">
        <v>80</v>
      </c>
      <c r="B162" s="4"/>
      <c r="C162" s="35">
        <v>2000</v>
      </c>
      <c r="D162" s="35">
        <v>2000</v>
      </c>
      <c r="F162" s="4"/>
      <c r="G162" s="4"/>
      <c r="H162" s="4"/>
    </row>
    <row r="163" spans="1:8" x14ac:dyDescent="0.25">
      <c r="A163" s="56" t="s">
        <v>387</v>
      </c>
      <c r="B163" s="4"/>
      <c r="C163" s="35">
        <v>5000</v>
      </c>
      <c r="D163" s="35">
        <v>5000</v>
      </c>
      <c r="F163" s="4"/>
      <c r="G163" s="4"/>
      <c r="H163" s="4"/>
    </row>
    <row r="164" spans="1:8" x14ac:dyDescent="0.25">
      <c r="A164" s="56" t="s">
        <v>388</v>
      </c>
      <c r="B164" s="4"/>
      <c r="C164" s="35">
        <v>3000</v>
      </c>
      <c r="D164" s="35">
        <v>3000</v>
      </c>
      <c r="F164" s="4"/>
      <c r="G164" s="4"/>
      <c r="H164" s="4"/>
    </row>
    <row r="165" spans="1:8" x14ac:dyDescent="0.25">
      <c r="A165" s="56" t="s">
        <v>570</v>
      </c>
      <c r="B165" s="4"/>
      <c r="C165" s="35">
        <v>1500</v>
      </c>
      <c r="D165" s="35">
        <v>1500</v>
      </c>
      <c r="F165" s="4"/>
      <c r="G165" s="4"/>
      <c r="H165" s="4"/>
    </row>
    <row r="166" spans="1:8" x14ac:dyDescent="0.25">
      <c r="A166" s="56" t="s">
        <v>389</v>
      </c>
      <c r="B166" s="4"/>
      <c r="C166" s="35">
        <v>5000</v>
      </c>
      <c r="D166" s="35">
        <v>5000</v>
      </c>
      <c r="F166" s="4"/>
      <c r="G166" s="4"/>
      <c r="H166" s="4"/>
    </row>
    <row r="167" spans="1:8" x14ac:dyDescent="0.25">
      <c r="A167" s="56" t="s">
        <v>81</v>
      </c>
      <c r="B167" s="4"/>
      <c r="C167" s="35">
        <v>30000</v>
      </c>
      <c r="D167" s="35">
        <v>30000</v>
      </c>
      <c r="F167" s="4"/>
      <c r="G167" s="4"/>
      <c r="H167" s="4"/>
    </row>
    <row r="168" spans="1:8" x14ac:dyDescent="0.25">
      <c r="A168" s="56" t="s">
        <v>390</v>
      </c>
      <c r="B168" s="4"/>
      <c r="C168" s="35">
        <v>5000</v>
      </c>
      <c r="D168" s="35">
        <v>5000</v>
      </c>
      <c r="F168" s="4"/>
      <c r="G168" s="4"/>
      <c r="H168" s="4"/>
    </row>
    <row r="169" spans="1:8" x14ac:dyDescent="0.25">
      <c r="A169" s="56" t="s">
        <v>82</v>
      </c>
      <c r="B169" s="4"/>
      <c r="C169" s="35">
        <v>20000</v>
      </c>
      <c r="D169" s="35">
        <v>20000</v>
      </c>
      <c r="F169" s="4"/>
      <c r="G169" s="4"/>
      <c r="H169" s="4"/>
    </row>
    <row r="170" spans="1:8" x14ac:dyDescent="0.25">
      <c r="A170" s="56" t="s">
        <v>571</v>
      </c>
      <c r="B170" s="4"/>
      <c r="C170" s="35">
        <v>11000</v>
      </c>
      <c r="D170" s="35">
        <v>11000</v>
      </c>
      <c r="F170" s="4"/>
      <c r="G170" s="4"/>
      <c r="H170" s="4"/>
    </row>
    <row r="171" spans="1:8" x14ac:dyDescent="0.25">
      <c r="A171" s="56" t="s">
        <v>391</v>
      </c>
      <c r="B171" s="4"/>
      <c r="C171" s="35">
        <v>5000</v>
      </c>
      <c r="D171" s="35">
        <v>5000</v>
      </c>
      <c r="F171" s="4"/>
      <c r="G171" s="4"/>
      <c r="H171" s="4"/>
    </row>
    <row r="172" spans="1:8" x14ac:dyDescent="0.25">
      <c r="A172" s="56" t="s">
        <v>392</v>
      </c>
      <c r="B172" s="4"/>
      <c r="C172" s="35">
        <v>20000</v>
      </c>
      <c r="D172" s="35">
        <v>20000</v>
      </c>
      <c r="F172" s="4"/>
      <c r="G172" s="4"/>
      <c r="H172" s="4"/>
    </row>
    <row r="173" spans="1:8" x14ac:dyDescent="0.25">
      <c r="A173" s="56" t="s">
        <v>393</v>
      </c>
      <c r="B173" s="4"/>
      <c r="C173" s="35">
        <v>1815.85</v>
      </c>
      <c r="D173" s="35">
        <v>1815.85</v>
      </c>
      <c r="F173" s="4"/>
      <c r="G173" s="4"/>
      <c r="H173" s="4"/>
    </row>
    <row r="174" spans="1:8" x14ac:dyDescent="0.25">
      <c r="A174" s="56" t="s">
        <v>83</v>
      </c>
      <c r="B174" s="4"/>
      <c r="C174" s="35">
        <v>125000</v>
      </c>
      <c r="D174" s="35">
        <v>125000</v>
      </c>
      <c r="F174" s="4"/>
      <c r="G174" s="4"/>
      <c r="H174" s="4"/>
    </row>
    <row r="175" spans="1:8" x14ac:dyDescent="0.25">
      <c r="A175" s="56" t="s">
        <v>394</v>
      </c>
      <c r="B175" s="4"/>
      <c r="C175" s="35">
        <v>15000</v>
      </c>
      <c r="D175" s="35">
        <v>15000</v>
      </c>
      <c r="F175" s="4"/>
      <c r="G175" s="4"/>
      <c r="H175" s="4"/>
    </row>
    <row r="176" spans="1:8" x14ac:dyDescent="0.25">
      <c r="A176" s="56" t="s">
        <v>84</v>
      </c>
      <c r="B176" s="4"/>
      <c r="C176" s="35">
        <v>5000</v>
      </c>
      <c r="D176" s="35">
        <v>5000</v>
      </c>
      <c r="F176" s="4"/>
      <c r="G176" s="4"/>
      <c r="H176" s="4"/>
    </row>
    <row r="177" spans="1:8" x14ac:dyDescent="0.25">
      <c r="A177" s="56" t="s">
        <v>85</v>
      </c>
      <c r="B177" s="4"/>
      <c r="C177" s="35">
        <v>10000</v>
      </c>
      <c r="D177" s="35">
        <v>10000</v>
      </c>
      <c r="F177" s="4"/>
      <c r="G177" s="4"/>
      <c r="H177" s="4"/>
    </row>
    <row r="178" spans="1:8" x14ac:dyDescent="0.25">
      <c r="A178" s="56" t="s">
        <v>86</v>
      </c>
      <c r="B178" s="4"/>
      <c r="C178" s="35">
        <v>15000</v>
      </c>
      <c r="D178" s="35">
        <v>15000</v>
      </c>
      <c r="F178" s="4"/>
      <c r="G178" s="4"/>
      <c r="H178" s="4"/>
    </row>
    <row r="179" spans="1:8" x14ac:dyDescent="0.25">
      <c r="A179" s="56" t="s">
        <v>87</v>
      </c>
      <c r="B179" s="4"/>
      <c r="C179" s="35">
        <v>10000</v>
      </c>
      <c r="D179" s="35">
        <v>10000</v>
      </c>
      <c r="F179" s="4"/>
      <c r="G179" s="4"/>
      <c r="H179" s="4"/>
    </row>
    <row r="180" spans="1:8" x14ac:dyDescent="0.25">
      <c r="A180" s="56" t="s">
        <v>88</v>
      </c>
      <c r="B180" s="4"/>
      <c r="C180" s="35">
        <v>15000</v>
      </c>
      <c r="D180" s="35">
        <v>15000</v>
      </c>
      <c r="F180" s="4"/>
      <c r="G180" s="4"/>
      <c r="H180" s="4"/>
    </row>
    <row r="181" spans="1:8" x14ac:dyDescent="0.25">
      <c r="A181" s="56" t="s">
        <v>89</v>
      </c>
      <c r="B181" s="4"/>
      <c r="C181" s="35">
        <v>3000</v>
      </c>
      <c r="D181" s="35">
        <v>3000</v>
      </c>
      <c r="F181" s="4"/>
      <c r="G181" s="4"/>
      <c r="H181" s="4"/>
    </row>
    <row r="182" spans="1:8" x14ac:dyDescent="0.25">
      <c r="A182" s="56" t="s">
        <v>90</v>
      </c>
      <c r="B182" s="4"/>
      <c r="C182" s="35">
        <v>10000</v>
      </c>
      <c r="D182" s="35">
        <v>10000</v>
      </c>
      <c r="F182" s="4"/>
      <c r="G182" s="4"/>
      <c r="H182" s="4"/>
    </row>
    <row r="183" spans="1:8" x14ac:dyDescent="0.25">
      <c r="A183" s="56" t="s">
        <v>91</v>
      </c>
      <c r="B183" s="4"/>
      <c r="C183" s="35">
        <v>10000</v>
      </c>
      <c r="D183" s="35">
        <v>10000</v>
      </c>
      <c r="F183" s="4"/>
      <c r="G183" s="4"/>
      <c r="H183" s="4"/>
    </row>
    <row r="184" spans="1:8" x14ac:dyDescent="0.25">
      <c r="A184" s="56" t="s">
        <v>92</v>
      </c>
      <c r="B184" s="4"/>
      <c r="C184" s="35">
        <v>7000</v>
      </c>
      <c r="D184" s="35">
        <v>7000</v>
      </c>
      <c r="F184" s="4"/>
      <c r="G184" s="4"/>
      <c r="H184" s="4"/>
    </row>
    <row r="185" spans="1:8" x14ac:dyDescent="0.25">
      <c r="A185" s="56" t="s">
        <v>93</v>
      </c>
      <c r="B185" s="4"/>
      <c r="C185" s="35">
        <v>10000</v>
      </c>
      <c r="D185" s="35">
        <v>10000</v>
      </c>
      <c r="F185" s="4"/>
      <c r="G185" s="4"/>
      <c r="H185" s="4"/>
    </row>
    <row r="186" spans="1:8" x14ac:dyDescent="0.25">
      <c r="A186" s="56" t="s">
        <v>94</v>
      </c>
      <c r="B186" s="4"/>
      <c r="C186" s="35">
        <v>10000</v>
      </c>
      <c r="D186" s="35">
        <v>10000</v>
      </c>
      <c r="F186" s="4"/>
      <c r="G186" s="4"/>
      <c r="H186" s="4"/>
    </row>
    <row r="187" spans="1:8" x14ac:dyDescent="0.25">
      <c r="A187" s="56" t="s">
        <v>95</v>
      </c>
      <c r="B187" s="4"/>
      <c r="C187" s="35">
        <v>25000</v>
      </c>
      <c r="D187" s="35">
        <v>25000</v>
      </c>
      <c r="F187" s="4"/>
      <c r="G187" s="4"/>
      <c r="H187" s="4"/>
    </row>
    <row r="188" spans="1:8" x14ac:dyDescent="0.25">
      <c r="A188" s="56" t="s">
        <v>395</v>
      </c>
      <c r="B188" s="4"/>
      <c r="C188" s="35">
        <v>30000</v>
      </c>
      <c r="D188" s="35">
        <v>30000</v>
      </c>
      <c r="F188" s="4"/>
      <c r="G188" s="4"/>
      <c r="H188" s="4"/>
    </row>
    <row r="189" spans="1:8" x14ac:dyDescent="0.25">
      <c r="A189" s="56" t="s">
        <v>96</v>
      </c>
      <c r="B189" s="4"/>
      <c r="C189" s="35">
        <v>15000</v>
      </c>
      <c r="D189" s="35">
        <v>15000</v>
      </c>
      <c r="F189" s="4"/>
      <c r="G189" s="4"/>
      <c r="H189" s="4"/>
    </row>
    <row r="190" spans="1:8" x14ac:dyDescent="0.25">
      <c r="A190" s="56" t="s">
        <v>97</v>
      </c>
      <c r="B190" s="4"/>
      <c r="C190" s="35">
        <v>15000</v>
      </c>
      <c r="D190" s="35">
        <v>15000</v>
      </c>
      <c r="F190" s="4"/>
      <c r="G190" s="4"/>
      <c r="H190" s="4"/>
    </row>
    <row r="191" spans="1:8" x14ac:dyDescent="0.25">
      <c r="A191" s="56" t="s">
        <v>396</v>
      </c>
      <c r="B191" s="4"/>
      <c r="C191" s="35">
        <v>0</v>
      </c>
      <c r="D191" s="35">
        <v>5000</v>
      </c>
      <c r="F191" s="4"/>
      <c r="G191" s="4"/>
      <c r="H191" s="4"/>
    </row>
    <row r="192" spans="1:8" x14ac:dyDescent="0.25">
      <c r="A192" s="56" t="s">
        <v>397</v>
      </c>
      <c r="B192" s="4"/>
      <c r="C192" s="35">
        <v>10000</v>
      </c>
      <c r="D192" s="35">
        <v>10000</v>
      </c>
      <c r="F192" s="4"/>
      <c r="G192" s="4"/>
      <c r="H192" s="4"/>
    </row>
    <row r="193" spans="1:8" x14ac:dyDescent="0.25">
      <c r="A193" s="56" t="s">
        <v>398</v>
      </c>
      <c r="B193" s="4"/>
      <c r="C193" s="35">
        <v>4000</v>
      </c>
      <c r="D193" s="35">
        <v>4000</v>
      </c>
      <c r="F193" s="4"/>
      <c r="G193" s="4"/>
      <c r="H193" s="4"/>
    </row>
    <row r="194" spans="1:8" x14ac:dyDescent="0.25">
      <c r="A194" s="56" t="s">
        <v>399</v>
      </c>
      <c r="B194" s="4"/>
      <c r="C194" s="35">
        <v>10000</v>
      </c>
      <c r="D194" s="35">
        <v>10000</v>
      </c>
      <c r="F194" s="4"/>
      <c r="G194" s="4"/>
      <c r="H194" s="4"/>
    </row>
    <row r="195" spans="1:8" x14ac:dyDescent="0.25">
      <c r="A195" s="56" t="s">
        <v>400</v>
      </c>
      <c r="B195" s="4"/>
      <c r="C195" s="35">
        <v>5000</v>
      </c>
      <c r="D195" s="35">
        <v>5000</v>
      </c>
      <c r="F195" s="4"/>
      <c r="G195" s="4"/>
      <c r="H195" s="4"/>
    </row>
    <row r="196" spans="1:8" x14ac:dyDescent="0.25">
      <c r="A196" s="56" t="s">
        <v>401</v>
      </c>
      <c r="B196" s="4"/>
      <c r="C196" s="35">
        <v>5000</v>
      </c>
      <c r="D196" s="35">
        <v>5000</v>
      </c>
      <c r="F196" s="4"/>
      <c r="G196" s="4"/>
      <c r="H196" s="4"/>
    </row>
    <row r="197" spans="1:8" x14ac:dyDescent="0.25">
      <c r="A197" s="56" t="s">
        <v>402</v>
      </c>
      <c r="B197" s="4"/>
      <c r="C197" s="35">
        <v>0</v>
      </c>
      <c r="D197" s="35">
        <v>300000</v>
      </c>
      <c r="F197" s="4"/>
      <c r="G197" s="4"/>
      <c r="H197" s="4"/>
    </row>
    <row r="198" spans="1:8" x14ac:dyDescent="0.25">
      <c r="A198" s="56" t="s">
        <v>98</v>
      </c>
      <c r="B198" s="4"/>
      <c r="C198" s="35">
        <v>8000</v>
      </c>
      <c r="D198" s="35">
        <v>8000</v>
      </c>
      <c r="F198" s="4"/>
      <c r="G198" s="4"/>
      <c r="H198" s="4"/>
    </row>
    <row r="199" spans="1:8" x14ac:dyDescent="0.25">
      <c r="A199" s="56" t="s">
        <v>403</v>
      </c>
      <c r="B199" s="4"/>
      <c r="C199" s="35">
        <v>10000</v>
      </c>
      <c r="D199" s="35">
        <v>10000</v>
      </c>
      <c r="F199" s="4"/>
      <c r="G199" s="4"/>
      <c r="H199" s="4"/>
    </row>
    <row r="200" spans="1:8" x14ac:dyDescent="0.25">
      <c r="A200" s="56" t="s">
        <v>404</v>
      </c>
      <c r="B200" s="4"/>
      <c r="C200" s="35">
        <v>4000</v>
      </c>
      <c r="D200" s="35">
        <v>4000</v>
      </c>
      <c r="F200" s="4"/>
      <c r="G200" s="4"/>
      <c r="H200" s="4"/>
    </row>
    <row r="201" spans="1:8" x14ac:dyDescent="0.25">
      <c r="A201" s="56" t="s">
        <v>99</v>
      </c>
      <c r="B201" s="4"/>
      <c r="C201" s="35">
        <v>10000</v>
      </c>
      <c r="D201" s="35">
        <v>10000</v>
      </c>
      <c r="F201" s="4"/>
      <c r="G201" s="4"/>
      <c r="H201" s="4"/>
    </row>
    <row r="202" spans="1:8" x14ac:dyDescent="0.25">
      <c r="A202" s="56" t="s">
        <v>405</v>
      </c>
      <c r="B202" s="4"/>
      <c r="C202" s="35">
        <v>10000</v>
      </c>
      <c r="D202" s="35">
        <v>10000</v>
      </c>
      <c r="F202" s="4"/>
      <c r="G202" s="4"/>
      <c r="H202" s="4"/>
    </row>
    <row r="203" spans="1:8" x14ac:dyDescent="0.25">
      <c r="A203" s="56" t="s">
        <v>406</v>
      </c>
      <c r="B203" s="4"/>
      <c r="C203" s="35">
        <v>15000</v>
      </c>
      <c r="D203" s="35">
        <v>15000</v>
      </c>
      <c r="F203" s="4"/>
      <c r="G203" s="4"/>
      <c r="H203" s="4"/>
    </row>
    <row r="204" spans="1:8" x14ac:dyDescent="0.25">
      <c r="A204" s="56" t="s">
        <v>407</v>
      </c>
      <c r="B204" s="4"/>
      <c r="C204" s="35">
        <v>5000</v>
      </c>
      <c r="D204" s="35">
        <v>5000</v>
      </c>
      <c r="F204" s="4"/>
      <c r="G204" s="4"/>
      <c r="H204" s="4"/>
    </row>
    <row r="205" spans="1:8" x14ac:dyDescent="0.25">
      <c r="A205" s="56" t="s">
        <v>408</v>
      </c>
      <c r="B205" s="4"/>
      <c r="C205" s="35">
        <v>15000</v>
      </c>
      <c r="D205" s="35">
        <v>15000</v>
      </c>
      <c r="F205" s="4"/>
      <c r="G205" s="4"/>
      <c r="H205" s="4"/>
    </row>
    <row r="206" spans="1:8" x14ac:dyDescent="0.25">
      <c r="A206" s="56" t="s">
        <v>409</v>
      </c>
      <c r="B206" s="4"/>
      <c r="C206" s="35">
        <v>20000</v>
      </c>
      <c r="D206" s="35">
        <v>20000</v>
      </c>
      <c r="F206" s="4"/>
      <c r="G206" s="4"/>
      <c r="H206" s="4"/>
    </row>
    <row r="207" spans="1:8" x14ac:dyDescent="0.25">
      <c r="A207" s="56" t="s">
        <v>410</v>
      </c>
      <c r="B207" s="4"/>
      <c r="C207" s="35">
        <v>10000</v>
      </c>
      <c r="D207" s="35">
        <v>10000</v>
      </c>
      <c r="F207" s="4"/>
      <c r="G207" s="4"/>
      <c r="H207" s="4"/>
    </row>
    <row r="208" spans="1:8" x14ac:dyDescent="0.25">
      <c r="A208" s="56" t="s">
        <v>100</v>
      </c>
      <c r="B208" s="4"/>
      <c r="C208" s="35">
        <v>10000</v>
      </c>
      <c r="D208" s="35">
        <v>10000</v>
      </c>
      <c r="F208" s="4"/>
      <c r="G208" s="4"/>
      <c r="H208" s="4"/>
    </row>
    <row r="209" spans="1:8" x14ac:dyDescent="0.25">
      <c r="A209" s="56" t="s">
        <v>411</v>
      </c>
      <c r="B209" s="4"/>
      <c r="C209" s="35">
        <v>3000</v>
      </c>
      <c r="D209" s="35">
        <v>3000</v>
      </c>
      <c r="F209" s="4"/>
      <c r="G209" s="4"/>
      <c r="H209" s="4"/>
    </row>
    <row r="210" spans="1:8" x14ac:dyDescent="0.25">
      <c r="A210" s="56" t="s">
        <v>412</v>
      </c>
      <c r="B210" s="4"/>
      <c r="C210" s="35">
        <v>10000</v>
      </c>
      <c r="D210" s="35">
        <v>10000</v>
      </c>
      <c r="F210" s="4"/>
      <c r="G210" s="4"/>
      <c r="H210" s="4"/>
    </row>
    <row r="211" spans="1:8" x14ac:dyDescent="0.25">
      <c r="A211" s="56" t="s">
        <v>413</v>
      </c>
      <c r="B211" s="4"/>
      <c r="C211" s="35">
        <v>5000</v>
      </c>
      <c r="D211" s="35">
        <v>5000</v>
      </c>
      <c r="F211" s="4"/>
      <c r="G211" s="4"/>
      <c r="H211" s="4"/>
    </row>
    <row r="212" spans="1:8" x14ac:dyDescent="0.25">
      <c r="A212" s="56" t="s">
        <v>101</v>
      </c>
      <c r="B212" s="4"/>
      <c r="C212" s="35">
        <v>10000</v>
      </c>
      <c r="D212" s="35">
        <v>10000</v>
      </c>
      <c r="F212" s="4"/>
      <c r="G212" s="4"/>
      <c r="H212" s="4"/>
    </row>
    <row r="213" spans="1:8" x14ac:dyDescent="0.25">
      <c r="A213" s="56" t="s">
        <v>102</v>
      </c>
      <c r="B213" s="4"/>
      <c r="C213" s="35">
        <v>10000</v>
      </c>
      <c r="D213" s="35">
        <v>10000</v>
      </c>
      <c r="F213" s="4"/>
      <c r="G213" s="4"/>
      <c r="H213" s="4"/>
    </row>
    <row r="214" spans="1:8" x14ac:dyDescent="0.25">
      <c r="A214" s="56" t="s">
        <v>103</v>
      </c>
      <c r="B214" s="4"/>
      <c r="C214" s="35">
        <v>5000</v>
      </c>
      <c r="D214" s="35">
        <v>5000</v>
      </c>
      <c r="F214" s="4"/>
      <c r="G214" s="4"/>
      <c r="H214" s="4"/>
    </row>
    <row r="215" spans="1:8" x14ac:dyDescent="0.25">
      <c r="A215" s="56" t="s">
        <v>414</v>
      </c>
      <c r="B215" s="4"/>
      <c r="C215" s="35">
        <v>5000</v>
      </c>
      <c r="D215" s="35">
        <v>5000</v>
      </c>
      <c r="F215" s="4"/>
      <c r="G215" s="4"/>
      <c r="H215" s="4"/>
    </row>
    <row r="216" spans="1:8" x14ac:dyDescent="0.25">
      <c r="A216" s="56" t="s">
        <v>572</v>
      </c>
      <c r="B216" s="4"/>
      <c r="C216" s="35">
        <v>70000</v>
      </c>
      <c r="D216" s="35">
        <v>70000</v>
      </c>
      <c r="F216" s="4"/>
      <c r="G216" s="4"/>
      <c r="H216" s="4"/>
    </row>
    <row r="217" spans="1:8" x14ac:dyDescent="0.25">
      <c r="A217" s="56" t="s">
        <v>573</v>
      </c>
      <c r="B217" s="4"/>
      <c r="C217" s="35">
        <v>10000</v>
      </c>
      <c r="D217" s="35">
        <v>10000</v>
      </c>
      <c r="F217" s="4"/>
      <c r="G217" s="4"/>
      <c r="H217" s="4"/>
    </row>
    <row r="218" spans="1:8" x14ac:dyDescent="0.25">
      <c r="A218" s="56" t="s">
        <v>104</v>
      </c>
      <c r="B218" s="4"/>
      <c r="C218" s="35">
        <v>5000</v>
      </c>
      <c r="D218" s="35">
        <v>5000</v>
      </c>
      <c r="F218" s="4"/>
      <c r="G218" s="4"/>
      <c r="H218" s="4"/>
    </row>
    <row r="219" spans="1:8" x14ac:dyDescent="0.25">
      <c r="A219" s="56" t="s">
        <v>415</v>
      </c>
      <c r="B219" s="4"/>
      <c r="C219" s="35">
        <v>8000</v>
      </c>
      <c r="D219" s="35">
        <v>8000</v>
      </c>
      <c r="F219" s="4"/>
      <c r="G219" s="4"/>
      <c r="H219" s="4"/>
    </row>
    <row r="220" spans="1:8" x14ac:dyDescent="0.25">
      <c r="A220" s="56" t="s">
        <v>574</v>
      </c>
      <c r="B220" s="4"/>
      <c r="C220" s="35">
        <v>5000</v>
      </c>
      <c r="D220" s="35">
        <v>5000</v>
      </c>
      <c r="F220" s="4"/>
      <c r="G220" s="4"/>
      <c r="H220" s="4"/>
    </row>
    <row r="221" spans="1:8" x14ac:dyDescent="0.25">
      <c r="A221" s="56" t="s">
        <v>575</v>
      </c>
      <c r="B221" s="4"/>
      <c r="C221" s="35">
        <v>5000</v>
      </c>
      <c r="D221" s="35">
        <v>5000</v>
      </c>
      <c r="F221" s="4"/>
      <c r="G221" s="4"/>
      <c r="H221" s="4"/>
    </row>
    <row r="222" spans="1:8" x14ac:dyDescent="0.25">
      <c r="A222" s="56" t="s">
        <v>576</v>
      </c>
      <c r="B222" s="4"/>
      <c r="C222" s="35">
        <v>5000</v>
      </c>
      <c r="D222" s="35">
        <v>5000</v>
      </c>
      <c r="F222" s="4"/>
      <c r="G222" s="4"/>
      <c r="H222" s="4"/>
    </row>
    <row r="223" spans="1:8" x14ac:dyDescent="0.25">
      <c r="A223" s="56" t="s">
        <v>105</v>
      </c>
      <c r="B223" s="4"/>
      <c r="C223" s="35">
        <v>5000</v>
      </c>
      <c r="D223" s="35">
        <v>5000</v>
      </c>
      <c r="F223" s="4"/>
      <c r="G223" s="4"/>
      <c r="H223" s="4"/>
    </row>
    <row r="224" spans="1:8" x14ac:dyDescent="0.25">
      <c r="A224" s="56" t="s">
        <v>577</v>
      </c>
      <c r="B224" s="4"/>
      <c r="C224" s="35">
        <v>4000</v>
      </c>
      <c r="D224" s="35">
        <v>4000</v>
      </c>
      <c r="F224" s="4"/>
      <c r="G224" s="4"/>
      <c r="H224" s="4"/>
    </row>
    <row r="225" spans="1:8" x14ac:dyDescent="0.25">
      <c r="A225" s="56" t="s">
        <v>106</v>
      </c>
      <c r="B225" s="4"/>
      <c r="C225" s="35">
        <v>5000</v>
      </c>
      <c r="D225" s="35">
        <v>5000</v>
      </c>
      <c r="F225" s="4"/>
      <c r="G225" s="4"/>
      <c r="H225" s="4"/>
    </row>
    <row r="226" spans="1:8" x14ac:dyDescent="0.25">
      <c r="A226" s="56" t="s">
        <v>416</v>
      </c>
      <c r="B226" s="4"/>
      <c r="C226" s="35">
        <v>18000</v>
      </c>
      <c r="D226" s="35">
        <v>18000</v>
      </c>
      <c r="F226" s="4"/>
      <c r="G226" s="4"/>
      <c r="H226" s="4"/>
    </row>
    <row r="227" spans="1:8" x14ac:dyDescent="0.25">
      <c r="A227" s="56" t="s">
        <v>384</v>
      </c>
      <c r="B227" s="4"/>
      <c r="C227" s="35">
        <v>8000</v>
      </c>
      <c r="D227" s="35">
        <v>8000</v>
      </c>
      <c r="F227" s="4"/>
      <c r="G227" s="4"/>
      <c r="H227" s="4"/>
    </row>
    <row r="228" spans="1:8" x14ac:dyDescent="0.25">
      <c r="A228" s="56" t="s">
        <v>107</v>
      </c>
      <c r="B228" s="4"/>
      <c r="C228" s="35">
        <v>0</v>
      </c>
      <c r="D228" s="35">
        <v>18000</v>
      </c>
      <c r="F228" s="4"/>
      <c r="G228" s="4"/>
      <c r="H228" s="4"/>
    </row>
    <row r="229" spans="1:8" x14ac:dyDescent="0.25">
      <c r="A229" s="56" t="s">
        <v>108</v>
      </c>
      <c r="B229" s="4"/>
      <c r="C229" s="35">
        <v>0</v>
      </c>
      <c r="D229" s="35">
        <v>10000</v>
      </c>
      <c r="F229" s="4"/>
      <c r="G229" s="4"/>
      <c r="H229" s="4"/>
    </row>
    <row r="230" spans="1:8" x14ac:dyDescent="0.25">
      <c r="A230" s="56" t="s">
        <v>578</v>
      </c>
      <c r="B230" s="4"/>
      <c r="C230" s="35">
        <v>0</v>
      </c>
      <c r="D230" s="35">
        <v>5000</v>
      </c>
      <c r="F230" s="4"/>
      <c r="G230" s="4"/>
      <c r="H230" s="4"/>
    </row>
    <row r="231" spans="1:8" x14ac:dyDescent="0.25">
      <c r="A231" s="56" t="s">
        <v>720</v>
      </c>
      <c r="B231" s="4"/>
      <c r="C231" s="35">
        <v>12000</v>
      </c>
      <c r="D231" s="35">
        <v>12000</v>
      </c>
      <c r="F231" s="4"/>
      <c r="G231" s="4"/>
      <c r="H231" s="4"/>
    </row>
    <row r="232" spans="1:8" x14ac:dyDescent="0.25">
      <c r="A232" s="56" t="s">
        <v>109</v>
      </c>
      <c r="B232" s="4"/>
      <c r="C232" s="35">
        <v>5000</v>
      </c>
      <c r="D232" s="35">
        <v>5000</v>
      </c>
      <c r="F232" s="4"/>
      <c r="G232" s="4"/>
      <c r="H232" s="4"/>
    </row>
    <row r="233" spans="1:8" x14ac:dyDescent="0.25">
      <c r="A233" s="56" t="s">
        <v>721</v>
      </c>
      <c r="B233" s="4"/>
      <c r="C233" s="35">
        <v>200000</v>
      </c>
      <c r="D233" s="35">
        <v>200000</v>
      </c>
      <c r="F233" s="4"/>
      <c r="G233" s="4"/>
      <c r="H233" s="4"/>
    </row>
    <row r="234" spans="1:8" x14ac:dyDescent="0.25">
      <c r="A234" s="56" t="s">
        <v>722</v>
      </c>
      <c r="B234" s="4"/>
      <c r="C234" s="35">
        <v>100000</v>
      </c>
      <c r="D234" s="35">
        <v>100000</v>
      </c>
      <c r="F234" s="4"/>
      <c r="G234" s="4"/>
      <c r="H234" s="4"/>
    </row>
    <row r="235" spans="1:8" x14ac:dyDescent="0.25">
      <c r="A235" s="56" t="s">
        <v>53</v>
      </c>
      <c r="B235" s="4"/>
      <c r="C235" s="35">
        <v>100000</v>
      </c>
      <c r="D235" s="35">
        <v>100000</v>
      </c>
      <c r="F235" s="4"/>
      <c r="G235" s="4"/>
      <c r="H235" s="4"/>
    </row>
    <row r="236" spans="1:8" x14ac:dyDescent="0.25">
      <c r="A236" s="56" t="s">
        <v>68</v>
      </c>
      <c r="B236" s="4"/>
      <c r="C236" s="35">
        <v>4000</v>
      </c>
      <c r="D236" s="35">
        <v>4000</v>
      </c>
      <c r="F236" s="4"/>
      <c r="G236" s="4"/>
      <c r="H236" s="4"/>
    </row>
    <row r="237" spans="1:8" x14ac:dyDescent="0.25">
      <c r="A237" s="56" t="s">
        <v>390</v>
      </c>
      <c r="B237" s="4"/>
      <c r="C237" s="35">
        <v>3000</v>
      </c>
      <c r="D237" s="35">
        <v>3000</v>
      </c>
      <c r="F237" s="4"/>
      <c r="G237" s="4"/>
      <c r="H237" s="4"/>
    </row>
    <row r="238" spans="1:8" x14ac:dyDescent="0.25">
      <c r="A238" s="56" t="s">
        <v>579</v>
      </c>
      <c r="B238" s="4"/>
      <c r="C238" s="35">
        <v>4000</v>
      </c>
      <c r="D238" s="35">
        <v>4000</v>
      </c>
      <c r="F238" s="4"/>
      <c r="G238" s="4"/>
      <c r="H238" s="4"/>
    </row>
    <row r="239" spans="1:8" x14ac:dyDescent="0.25">
      <c r="A239" s="56" t="s">
        <v>580</v>
      </c>
      <c r="B239" s="4"/>
      <c r="C239" s="35">
        <v>7000</v>
      </c>
      <c r="D239" s="35">
        <v>7000</v>
      </c>
      <c r="F239" s="4"/>
      <c r="G239" s="4"/>
      <c r="H239" s="4"/>
    </row>
    <row r="240" spans="1:8" x14ac:dyDescent="0.25">
      <c r="A240" s="56" t="s">
        <v>581</v>
      </c>
      <c r="B240" s="4"/>
      <c r="C240" s="35">
        <v>15000</v>
      </c>
      <c r="D240" s="35">
        <v>15000</v>
      </c>
      <c r="F240" s="4"/>
      <c r="G240" s="4"/>
      <c r="H240" s="4"/>
    </row>
    <row r="241" spans="1:8" x14ac:dyDescent="0.25">
      <c r="A241" s="56" t="s">
        <v>110</v>
      </c>
      <c r="B241" s="4"/>
      <c r="C241" s="35">
        <v>150000</v>
      </c>
      <c r="D241" s="35">
        <v>150000</v>
      </c>
      <c r="F241" s="4"/>
      <c r="G241" s="4"/>
      <c r="H241" s="4"/>
    </row>
    <row r="242" spans="1:8" x14ac:dyDescent="0.25">
      <c r="A242" s="56" t="s">
        <v>417</v>
      </c>
      <c r="B242" s="4"/>
      <c r="C242" s="35">
        <v>10000</v>
      </c>
      <c r="D242" s="35">
        <v>10000</v>
      </c>
      <c r="F242" s="4"/>
      <c r="G242" s="4"/>
      <c r="H242" s="4"/>
    </row>
    <row r="243" spans="1:8" x14ac:dyDescent="0.25">
      <c r="A243" s="56" t="s">
        <v>111</v>
      </c>
      <c r="B243" s="4"/>
      <c r="C243" s="35">
        <v>0</v>
      </c>
      <c r="D243" s="35">
        <v>8000</v>
      </c>
      <c r="F243" s="4"/>
      <c r="G243" s="4"/>
      <c r="H243" s="4"/>
    </row>
    <row r="244" spans="1:8" x14ac:dyDescent="0.25">
      <c r="A244" s="56" t="s">
        <v>112</v>
      </c>
      <c r="B244" s="4"/>
      <c r="C244" s="35">
        <v>15000</v>
      </c>
      <c r="D244" s="35">
        <v>15000</v>
      </c>
      <c r="F244" s="4"/>
      <c r="G244" s="4"/>
      <c r="H244" s="4"/>
    </row>
    <row r="245" spans="1:8" x14ac:dyDescent="0.25">
      <c r="A245" s="56" t="s">
        <v>113</v>
      </c>
      <c r="B245" s="4"/>
      <c r="C245" s="35">
        <v>10000</v>
      </c>
      <c r="D245" s="35">
        <v>10000</v>
      </c>
      <c r="F245" s="4"/>
      <c r="G245" s="4"/>
      <c r="H245" s="4"/>
    </row>
    <row r="246" spans="1:8" x14ac:dyDescent="0.25">
      <c r="A246" s="56" t="s">
        <v>114</v>
      </c>
      <c r="B246" s="4"/>
      <c r="C246" s="35">
        <v>8000</v>
      </c>
      <c r="D246" s="35">
        <v>8000</v>
      </c>
      <c r="F246" s="4"/>
      <c r="G246" s="4"/>
      <c r="H246" s="4"/>
    </row>
    <row r="247" spans="1:8" x14ac:dyDescent="0.25">
      <c r="A247" s="56" t="s">
        <v>115</v>
      </c>
      <c r="B247" s="4"/>
      <c r="C247" s="35">
        <v>15000</v>
      </c>
      <c r="D247" s="35">
        <v>15000</v>
      </c>
      <c r="F247" s="4"/>
      <c r="G247" s="4"/>
      <c r="H247" s="4"/>
    </row>
    <row r="248" spans="1:8" x14ac:dyDescent="0.25">
      <c r="A248" s="56" t="s">
        <v>582</v>
      </c>
      <c r="B248" s="4"/>
      <c r="C248" s="35">
        <v>8000</v>
      </c>
      <c r="D248" s="35">
        <v>8000</v>
      </c>
      <c r="F248" s="4"/>
      <c r="G248" s="4"/>
      <c r="H248" s="4"/>
    </row>
    <row r="249" spans="1:8" x14ac:dyDescent="0.25">
      <c r="A249" s="56" t="s">
        <v>723</v>
      </c>
      <c r="B249" s="4"/>
      <c r="C249" s="35">
        <v>40000</v>
      </c>
      <c r="D249" s="35">
        <v>40000</v>
      </c>
      <c r="F249" s="4"/>
      <c r="G249" s="4"/>
      <c r="H249" s="4"/>
    </row>
    <row r="250" spans="1:8" x14ac:dyDescent="0.25">
      <c r="A250" s="56" t="s">
        <v>724</v>
      </c>
      <c r="B250" s="4"/>
      <c r="C250" s="35">
        <v>10000</v>
      </c>
      <c r="D250" s="35">
        <v>10000</v>
      </c>
      <c r="F250" s="4"/>
      <c r="G250" s="4"/>
      <c r="H250" s="4"/>
    </row>
    <row r="251" spans="1:8" x14ac:dyDescent="0.25">
      <c r="A251" s="56" t="s">
        <v>725</v>
      </c>
      <c r="B251" s="4"/>
      <c r="C251" s="35">
        <v>5000</v>
      </c>
      <c r="D251" s="35">
        <v>5000</v>
      </c>
      <c r="F251" s="4"/>
      <c r="G251" s="4"/>
      <c r="H251" s="4"/>
    </row>
    <row r="252" spans="1:8" x14ac:dyDescent="0.25">
      <c r="A252" s="56" t="s">
        <v>726</v>
      </c>
      <c r="B252" s="4"/>
      <c r="C252" s="35">
        <v>10000</v>
      </c>
      <c r="D252" s="35">
        <v>10000</v>
      </c>
      <c r="F252" s="4"/>
      <c r="G252" s="4"/>
      <c r="H252" s="4"/>
    </row>
    <row r="253" spans="1:8" x14ac:dyDescent="0.25">
      <c r="A253" s="56" t="s">
        <v>116</v>
      </c>
      <c r="B253" s="4"/>
      <c r="C253" s="35">
        <v>8000</v>
      </c>
      <c r="D253" s="35">
        <v>8000</v>
      </c>
      <c r="F253" s="4"/>
      <c r="G253" s="4"/>
      <c r="H253" s="4"/>
    </row>
    <row r="254" spans="1:8" x14ac:dyDescent="0.25">
      <c r="A254" s="56" t="s">
        <v>727</v>
      </c>
      <c r="B254" s="4"/>
      <c r="C254" s="35">
        <v>15000</v>
      </c>
      <c r="D254" s="35">
        <v>15000</v>
      </c>
      <c r="F254" s="4"/>
      <c r="G254" s="4"/>
      <c r="H254" s="4"/>
    </row>
    <row r="255" spans="1:8" x14ac:dyDescent="0.25">
      <c r="A255" s="56" t="s">
        <v>659</v>
      </c>
      <c r="B255" s="4"/>
      <c r="C255" s="35">
        <v>15000</v>
      </c>
      <c r="D255" s="35">
        <v>0</v>
      </c>
      <c r="F255" s="4"/>
      <c r="G255" s="4"/>
      <c r="H255" s="4"/>
    </row>
    <row r="256" spans="1:8" s="2" customFormat="1" ht="15.75" thickBot="1" x14ac:dyDescent="0.3">
      <c r="A256" s="3" t="s">
        <v>27</v>
      </c>
      <c r="B256" s="3"/>
      <c r="C256" s="36">
        <f>SUM(C50:C255)</f>
        <v>2935464.43</v>
      </c>
      <c r="D256" s="36">
        <f>SUM(D50:D255)</f>
        <v>3121789.1</v>
      </c>
      <c r="E256" s="4"/>
      <c r="F256" s="3"/>
      <c r="G256" s="3"/>
      <c r="H256" s="3"/>
    </row>
    <row r="257" spans="1:8" s="2" customFormat="1" ht="15.75" thickTop="1" x14ac:dyDescent="0.25">
      <c r="A257" s="3"/>
      <c r="B257" s="3"/>
      <c r="C257" s="37"/>
      <c r="D257" s="37"/>
      <c r="E257" s="4"/>
      <c r="F257" s="3"/>
      <c r="G257" s="3"/>
      <c r="H257" s="3"/>
    </row>
    <row r="258" spans="1:8" x14ac:dyDescent="0.25">
      <c r="A258" s="3" t="s">
        <v>705</v>
      </c>
      <c r="B258" s="4"/>
      <c r="C258" s="34"/>
      <c r="D258" s="34"/>
      <c r="E258" s="53"/>
      <c r="F258" s="4"/>
      <c r="G258" s="4"/>
      <c r="H258" s="4"/>
    </row>
    <row r="259" spans="1:8" s="2" customFormat="1" x14ac:dyDescent="0.25">
      <c r="A259" s="3" t="s">
        <v>18</v>
      </c>
      <c r="B259" s="3"/>
      <c r="C259" s="64" t="s">
        <v>583</v>
      </c>
      <c r="D259" s="64" t="s">
        <v>584</v>
      </c>
      <c r="E259" s="4"/>
      <c r="F259" s="3"/>
      <c r="G259" s="3"/>
      <c r="H259" s="3"/>
    </row>
    <row r="260" spans="1:8" s="2" customFormat="1" x14ac:dyDescent="0.25">
      <c r="A260" s="4" t="s">
        <v>418</v>
      </c>
      <c r="B260" s="4"/>
      <c r="C260" s="33">
        <v>6613053.54</v>
      </c>
      <c r="D260" s="33">
        <v>-783537.69</v>
      </c>
      <c r="E260" s="4"/>
      <c r="F260" s="3"/>
      <c r="G260" s="3"/>
      <c r="H260" s="3"/>
    </row>
    <row r="261" spans="1:8" s="2" customFormat="1" x14ac:dyDescent="0.25">
      <c r="A261" s="4" t="s">
        <v>419</v>
      </c>
      <c r="B261"/>
      <c r="C261" s="33">
        <v>792540726.80999994</v>
      </c>
      <c r="D261" s="33">
        <v>593287721.22000003</v>
      </c>
      <c r="E261" s="4"/>
      <c r="F261" s="3"/>
      <c r="G261" s="3"/>
      <c r="H261" s="3"/>
    </row>
    <row r="262" spans="1:8" x14ac:dyDescent="0.25">
      <c r="A262" s="4" t="s">
        <v>420</v>
      </c>
      <c r="C262" s="33">
        <v>50685.49</v>
      </c>
      <c r="D262" s="33">
        <v>47985.49</v>
      </c>
      <c r="E262" s="4"/>
      <c r="F262" s="4"/>
      <c r="G262" s="4"/>
      <c r="H262" s="4"/>
    </row>
    <row r="263" spans="1:8" x14ac:dyDescent="0.25">
      <c r="A263" s="4" t="s">
        <v>421</v>
      </c>
      <c r="C263" s="33">
        <v>2275237.4900000002</v>
      </c>
      <c r="D263" s="33">
        <v>811832.98</v>
      </c>
      <c r="E263" s="4"/>
      <c r="F263" s="4"/>
      <c r="G263" s="4"/>
      <c r="H263" s="4"/>
    </row>
    <row r="264" spans="1:8" x14ac:dyDescent="0.25">
      <c r="A264" s="4" t="s">
        <v>422</v>
      </c>
      <c r="C264" s="33">
        <v>0</v>
      </c>
      <c r="D264" s="33">
        <v>50000000</v>
      </c>
      <c r="E264" s="4"/>
      <c r="F264" s="4"/>
      <c r="G264" s="4"/>
      <c r="H264" s="4"/>
    </row>
    <row r="265" spans="1:8" x14ac:dyDescent="0.25">
      <c r="A265" s="4" t="s">
        <v>423</v>
      </c>
      <c r="C265" s="33">
        <v>7812275.21</v>
      </c>
      <c r="D265" s="33">
        <v>443141.61</v>
      </c>
      <c r="E265" s="4"/>
      <c r="F265" s="4"/>
      <c r="G265" s="4"/>
      <c r="H265" s="4"/>
    </row>
    <row r="266" spans="1:8" x14ac:dyDescent="0.25">
      <c r="A266" s="4" t="s">
        <v>424</v>
      </c>
      <c r="C266" s="33">
        <v>2932751.37</v>
      </c>
      <c r="D266" s="33">
        <v>635759.93000000005</v>
      </c>
      <c r="E266" s="4"/>
      <c r="F266" s="4"/>
      <c r="G266" s="4"/>
      <c r="H266" s="4"/>
    </row>
    <row r="267" spans="1:8" x14ac:dyDescent="0.25">
      <c r="A267" s="4" t="s">
        <v>425</v>
      </c>
      <c r="C267" s="33">
        <v>6334718.6100000003</v>
      </c>
      <c r="D267" s="33">
        <v>2849880.76</v>
      </c>
      <c r="E267" s="4"/>
      <c r="F267" s="4"/>
      <c r="G267" s="4"/>
      <c r="H267" s="4"/>
    </row>
    <row r="268" spans="1:8" x14ac:dyDescent="0.25">
      <c r="A268" s="4" t="s">
        <v>426</v>
      </c>
      <c r="C268" s="33">
        <v>3437377.24</v>
      </c>
      <c r="D268" s="33">
        <v>5416500.6900000004</v>
      </c>
      <c r="E268" s="4"/>
      <c r="F268" s="4"/>
      <c r="G268" s="4"/>
      <c r="H268" s="4"/>
    </row>
    <row r="269" spans="1:8" x14ac:dyDescent="0.25">
      <c r="A269" s="4" t="s">
        <v>427</v>
      </c>
      <c r="C269" s="33">
        <v>1490976.59</v>
      </c>
      <c r="D269" s="33">
        <v>2399208.25</v>
      </c>
      <c r="E269" s="4"/>
      <c r="F269" s="4"/>
      <c r="G269" s="4"/>
      <c r="H269" s="4"/>
    </row>
    <row r="270" spans="1:8" x14ac:dyDescent="0.25">
      <c r="A270" s="4" t="s">
        <v>428</v>
      </c>
      <c r="C270" s="33">
        <v>3680465.49</v>
      </c>
      <c r="D270" s="33">
        <v>8096331.5499999998</v>
      </c>
      <c r="E270" s="4"/>
      <c r="F270" s="4"/>
      <c r="G270" s="4"/>
      <c r="H270" s="4"/>
    </row>
    <row r="271" spans="1:8" x14ac:dyDescent="0.25">
      <c r="A271" s="4" t="s">
        <v>429</v>
      </c>
      <c r="C271" s="33">
        <v>28431889.379999999</v>
      </c>
      <c r="D271" s="33">
        <v>7526373.04</v>
      </c>
      <c r="E271" s="4"/>
      <c r="F271" s="4"/>
      <c r="G271" s="4"/>
      <c r="H271" s="4"/>
    </row>
    <row r="272" spans="1:8" x14ac:dyDescent="0.25">
      <c r="A272" s="4" t="s">
        <v>430</v>
      </c>
      <c r="C272" s="33">
        <v>231608</v>
      </c>
      <c r="D272" s="33">
        <v>31564.83</v>
      </c>
      <c r="E272" s="4"/>
      <c r="F272" s="4"/>
      <c r="G272" s="4"/>
      <c r="H272" s="4"/>
    </row>
    <row r="273" spans="1:8" x14ac:dyDescent="0.25">
      <c r="A273" s="4" t="s">
        <v>431</v>
      </c>
      <c r="C273" s="33">
        <v>1545388.41</v>
      </c>
      <c r="D273" s="33">
        <v>1680329.03</v>
      </c>
      <c r="E273" s="4"/>
      <c r="F273" s="4"/>
      <c r="G273" s="4"/>
      <c r="H273" s="4"/>
    </row>
    <row r="274" spans="1:8" x14ac:dyDescent="0.25">
      <c r="A274" s="4" t="s">
        <v>432</v>
      </c>
      <c r="C274" s="33">
        <v>25907147.960000001</v>
      </c>
      <c r="D274" s="33">
        <v>3229346.87</v>
      </c>
      <c r="E274" s="4"/>
      <c r="F274" s="4"/>
      <c r="G274" s="4"/>
      <c r="H274" s="4"/>
    </row>
    <row r="275" spans="1:8" x14ac:dyDescent="0.25">
      <c r="A275" s="4" t="s">
        <v>433</v>
      </c>
      <c r="C275" s="33">
        <v>6349859.1600000001</v>
      </c>
      <c r="D275" s="33">
        <v>5692598.3600000003</v>
      </c>
      <c r="E275" s="4"/>
      <c r="F275" s="4"/>
      <c r="G275" s="4"/>
      <c r="H275" s="4"/>
    </row>
    <row r="276" spans="1:8" x14ac:dyDescent="0.25">
      <c r="A276" s="4" t="s">
        <v>434</v>
      </c>
      <c r="C276" s="33">
        <v>22829561.32</v>
      </c>
      <c r="D276" s="33">
        <v>9984981.0899999999</v>
      </c>
      <c r="E276" s="4"/>
      <c r="F276" s="4"/>
      <c r="G276" s="4"/>
      <c r="H276" s="4"/>
    </row>
    <row r="277" spans="1:8" x14ac:dyDescent="0.25">
      <c r="A277" s="4" t="s">
        <v>435</v>
      </c>
      <c r="C277" s="33">
        <v>10110800.939999999</v>
      </c>
      <c r="D277" s="33">
        <v>3781550.4</v>
      </c>
      <c r="E277" s="4"/>
      <c r="F277" s="4"/>
      <c r="G277" s="4"/>
      <c r="H277" s="4"/>
    </row>
    <row r="278" spans="1:8" x14ac:dyDescent="0.25">
      <c r="A278" s="4" t="s">
        <v>436</v>
      </c>
      <c r="C278" s="33">
        <v>5906516.5499999998</v>
      </c>
      <c r="D278" s="33">
        <v>2148841.8199999998</v>
      </c>
      <c r="E278" s="4"/>
      <c r="F278" s="4"/>
      <c r="G278" s="4"/>
      <c r="H278" s="4"/>
    </row>
    <row r="279" spans="1:8" x14ac:dyDescent="0.25">
      <c r="A279" s="4" t="s">
        <v>437</v>
      </c>
      <c r="C279" s="33">
        <v>3440988.56</v>
      </c>
      <c r="D279" s="33">
        <v>6681436.6100000003</v>
      </c>
      <c r="E279" s="4"/>
      <c r="F279" s="4"/>
      <c r="G279" s="4"/>
      <c r="H279" s="4"/>
    </row>
    <row r="280" spans="1:8" x14ac:dyDescent="0.25">
      <c r="A280" s="4" t="s">
        <v>438</v>
      </c>
      <c r="C280" s="33">
        <v>35008486.509999998</v>
      </c>
      <c r="D280" s="33">
        <v>33667182.509999998</v>
      </c>
      <c r="E280" s="4"/>
      <c r="F280" s="4"/>
      <c r="G280" s="4"/>
      <c r="H280" s="4"/>
    </row>
    <row r="281" spans="1:8" x14ac:dyDescent="0.25">
      <c r="A281" s="4" t="s">
        <v>439</v>
      </c>
      <c r="C281" s="33">
        <v>58001438.609999999</v>
      </c>
      <c r="D281" s="33">
        <v>30814655.780000001</v>
      </c>
      <c r="E281" s="4"/>
      <c r="F281" s="4"/>
      <c r="G281" s="4"/>
      <c r="H281" s="4"/>
    </row>
    <row r="282" spans="1:8" x14ac:dyDescent="0.25">
      <c r="A282" s="4" t="s">
        <v>440</v>
      </c>
      <c r="C282" s="33">
        <v>13984444.539999999</v>
      </c>
      <c r="D282" s="33">
        <v>16731144.369999999</v>
      </c>
      <c r="E282" s="4"/>
      <c r="F282" s="4"/>
      <c r="G282" s="4"/>
      <c r="H282" s="4"/>
    </row>
    <row r="283" spans="1:8" x14ac:dyDescent="0.25">
      <c r="A283" s="4" t="s">
        <v>441</v>
      </c>
      <c r="C283" s="33">
        <v>8590450.9399999995</v>
      </c>
      <c r="D283" s="33">
        <v>2860154.24</v>
      </c>
      <c r="E283" s="4"/>
      <c r="F283" s="4"/>
      <c r="G283" s="4"/>
      <c r="H283" s="4"/>
    </row>
    <row r="284" spans="1:8" x14ac:dyDescent="0.25">
      <c r="A284" s="4" t="s">
        <v>442</v>
      </c>
      <c r="C284" s="33">
        <v>66114944.899999999</v>
      </c>
      <c r="D284" s="33">
        <v>4819919.32</v>
      </c>
      <c r="E284" s="4"/>
      <c r="F284" s="4"/>
      <c r="G284" s="4"/>
      <c r="H284" s="4"/>
    </row>
    <row r="285" spans="1:8" x14ac:dyDescent="0.25">
      <c r="A285" s="4" t="s">
        <v>443</v>
      </c>
      <c r="C285" s="33">
        <v>1834432.92</v>
      </c>
      <c r="D285" s="33">
        <v>1336220.46</v>
      </c>
      <c r="E285" s="4"/>
      <c r="F285" s="4"/>
      <c r="G285" s="4"/>
      <c r="H285" s="4"/>
    </row>
    <row r="286" spans="1:8" x14ac:dyDescent="0.25">
      <c r="A286" s="4" t="s">
        <v>444</v>
      </c>
      <c r="C286" s="33">
        <v>511102.92</v>
      </c>
      <c r="D286" s="33">
        <v>513272.92</v>
      </c>
      <c r="E286" s="4"/>
      <c r="F286" s="4"/>
      <c r="G286" s="4"/>
      <c r="H286" s="4"/>
    </row>
    <row r="287" spans="1:8" x14ac:dyDescent="0.25">
      <c r="A287" s="4" t="s">
        <v>445</v>
      </c>
      <c r="C287" s="33">
        <v>27368436.940000001</v>
      </c>
      <c r="D287" s="33">
        <v>32477065.739999998</v>
      </c>
      <c r="E287" s="4"/>
      <c r="F287" s="4"/>
      <c r="G287" s="4"/>
      <c r="H287" s="4"/>
    </row>
    <row r="288" spans="1:8" x14ac:dyDescent="0.25">
      <c r="A288" s="4" t="s">
        <v>446</v>
      </c>
      <c r="C288" s="33">
        <v>36271519.060000002</v>
      </c>
      <c r="D288" s="33">
        <v>28680295.920000002</v>
      </c>
      <c r="E288" s="4"/>
      <c r="F288" s="4"/>
      <c r="G288" s="4"/>
      <c r="H288" s="4"/>
    </row>
    <row r="289" spans="1:8" x14ac:dyDescent="0.25">
      <c r="A289" s="4" t="s">
        <v>447</v>
      </c>
      <c r="C289" s="33">
        <v>1860847.23</v>
      </c>
      <c r="D289" s="33">
        <v>1484045.49</v>
      </c>
      <c r="E289" s="4"/>
      <c r="F289" s="4"/>
      <c r="G289" s="4"/>
      <c r="H289" s="4"/>
    </row>
    <row r="290" spans="1:8" x14ac:dyDescent="0.25">
      <c r="A290" s="4" t="s">
        <v>448</v>
      </c>
      <c r="C290" s="33">
        <v>6862575.6299999999</v>
      </c>
      <c r="D290" s="33">
        <v>1724844.24</v>
      </c>
      <c r="E290" s="4"/>
      <c r="F290" s="4"/>
      <c r="G290" s="4"/>
      <c r="H290" s="4"/>
    </row>
    <row r="291" spans="1:8" x14ac:dyDescent="0.25">
      <c r="A291" s="4" t="s">
        <v>449</v>
      </c>
      <c r="C291" s="33">
        <v>5735810.3399999999</v>
      </c>
      <c r="D291" s="33">
        <v>6629795.3799999999</v>
      </c>
      <c r="E291" s="4"/>
      <c r="F291" s="4"/>
      <c r="G291" s="4"/>
      <c r="H291" s="4"/>
    </row>
    <row r="292" spans="1:8" x14ac:dyDescent="0.25">
      <c r="A292" s="4" t="s">
        <v>450</v>
      </c>
      <c r="C292" s="33">
        <v>2016883.23</v>
      </c>
      <c r="D292" s="33">
        <v>1962278.87</v>
      </c>
      <c r="E292" s="4"/>
      <c r="F292" s="4"/>
      <c r="G292" s="4"/>
      <c r="H292" s="4"/>
    </row>
    <row r="293" spans="1:8" x14ac:dyDescent="0.25">
      <c r="A293" s="4" t="s">
        <v>451</v>
      </c>
      <c r="C293" s="33">
        <v>658071.77</v>
      </c>
      <c r="D293" s="33">
        <v>1535386.95</v>
      </c>
      <c r="E293" s="4"/>
      <c r="F293" s="4"/>
      <c r="G293" s="4"/>
      <c r="H293" s="4"/>
    </row>
    <row r="294" spans="1:8" x14ac:dyDescent="0.25">
      <c r="A294" s="4" t="s">
        <v>452</v>
      </c>
      <c r="C294" s="33">
        <v>6909497.0300000003</v>
      </c>
      <c r="D294" s="33">
        <v>8511529.9499999993</v>
      </c>
      <c r="E294" s="4"/>
      <c r="F294" s="4"/>
      <c r="G294" s="4"/>
      <c r="H294" s="4"/>
    </row>
    <row r="295" spans="1:8" x14ac:dyDescent="0.25">
      <c r="A295" s="4" t="s">
        <v>453</v>
      </c>
      <c r="C295" s="33">
        <v>19456487.27</v>
      </c>
      <c r="D295" s="33">
        <v>4106751.16</v>
      </c>
      <c r="E295" s="4"/>
      <c r="F295" s="4"/>
      <c r="G295" s="4"/>
      <c r="H295" s="4"/>
    </row>
    <row r="296" spans="1:8" x14ac:dyDescent="0.25">
      <c r="A296" s="4" t="s">
        <v>454</v>
      </c>
      <c r="C296" s="33">
        <v>6047963.8700000001</v>
      </c>
      <c r="D296" s="33">
        <v>5250127.22</v>
      </c>
      <c r="E296" s="4"/>
      <c r="F296" s="4"/>
      <c r="G296" s="4"/>
      <c r="H296" s="4"/>
    </row>
    <row r="297" spans="1:8" x14ac:dyDescent="0.25">
      <c r="A297" s="4" t="s">
        <v>455</v>
      </c>
      <c r="C297" s="33">
        <v>1569435.63</v>
      </c>
      <c r="D297" s="33">
        <v>6698245.4900000002</v>
      </c>
      <c r="E297" s="4"/>
      <c r="F297" s="4"/>
      <c r="G297" s="4"/>
      <c r="H297" s="4"/>
    </row>
    <row r="298" spans="1:8" x14ac:dyDescent="0.25">
      <c r="A298" s="4" t="s">
        <v>456</v>
      </c>
      <c r="C298" s="33">
        <v>2571523.19</v>
      </c>
      <c r="D298" s="33">
        <v>2038752.99</v>
      </c>
      <c r="E298" s="4"/>
      <c r="F298" s="4"/>
      <c r="G298" s="4"/>
      <c r="H298" s="4"/>
    </row>
    <row r="299" spans="1:8" x14ac:dyDescent="0.25">
      <c r="A299" s="4" t="s">
        <v>457</v>
      </c>
      <c r="C299" s="33">
        <v>3833860.22</v>
      </c>
      <c r="D299" s="33">
        <v>1191164.07</v>
      </c>
      <c r="E299" s="4"/>
      <c r="F299" s="4"/>
      <c r="G299" s="4"/>
      <c r="H299" s="4"/>
    </row>
    <row r="300" spans="1:8" x14ac:dyDescent="0.25">
      <c r="A300" s="4" t="s">
        <v>458</v>
      </c>
      <c r="C300" s="33">
        <v>3777919.67</v>
      </c>
      <c r="D300" s="33">
        <v>5012658.0999999996</v>
      </c>
      <c r="E300" s="4"/>
      <c r="F300" s="4"/>
      <c r="G300" s="4"/>
      <c r="H300" s="4"/>
    </row>
    <row r="301" spans="1:8" x14ac:dyDescent="0.25">
      <c r="A301" s="4" t="s">
        <v>459</v>
      </c>
      <c r="C301" s="33">
        <v>3165974.57</v>
      </c>
      <c r="D301" s="33">
        <v>3671941.8</v>
      </c>
      <c r="E301" s="4"/>
      <c r="F301" s="4"/>
      <c r="G301" s="4"/>
      <c r="H301" s="4"/>
    </row>
    <row r="302" spans="1:8" x14ac:dyDescent="0.25">
      <c r="A302" s="4" t="s">
        <v>460</v>
      </c>
      <c r="C302" s="33">
        <v>1604956.33</v>
      </c>
      <c r="D302" s="33">
        <v>1607056.33</v>
      </c>
      <c r="E302" s="4"/>
      <c r="F302" s="4"/>
      <c r="G302" s="4"/>
      <c r="H302" s="4"/>
    </row>
    <row r="303" spans="1:8" ht="15.75" thickBot="1" x14ac:dyDescent="0.3">
      <c r="A303" s="3" t="s">
        <v>6</v>
      </c>
      <c r="B303" s="2"/>
      <c r="C303" s="36">
        <f>SUM(C260:C302)</f>
        <v>1245679091.4400003</v>
      </c>
      <c r="D303" s="36">
        <f>SUM(D260:D302)</f>
        <v>907286336.14000022</v>
      </c>
      <c r="E303" s="4"/>
      <c r="F303" s="4"/>
      <c r="G303" s="4"/>
      <c r="H303" s="4"/>
    </row>
    <row r="304" spans="1:8" ht="15.75" thickTop="1" x14ac:dyDescent="0.25">
      <c r="C304" s="33"/>
      <c r="D304" s="33"/>
      <c r="E304" s="4"/>
      <c r="F304" s="4"/>
      <c r="G304" s="4"/>
      <c r="H304" s="4"/>
    </row>
    <row r="305" spans="1:8" x14ac:dyDescent="0.25">
      <c r="C305" s="33"/>
      <c r="D305" s="33"/>
      <c r="E305" s="4"/>
      <c r="F305" s="4"/>
      <c r="G305" s="4"/>
      <c r="H305" s="4"/>
    </row>
    <row r="306" spans="1:8" x14ac:dyDescent="0.25">
      <c r="A306" s="3" t="s">
        <v>728</v>
      </c>
      <c r="B306" s="4"/>
      <c r="C306" s="34"/>
      <c r="D306" s="34"/>
      <c r="E306" s="4"/>
      <c r="F306" s="4"/>
      <c r="G306" s="4"/>
      <c r="H306" s="4"/>
    </row>
    <row r="307" spans="1:8" x14ac:dyDescent="0.25">
      <c r="A307" s="3" t="s">
        <v>18</v>
      </c>
      <c r="B307" s="3"/>
      <c r="C307" s="64" t="s">
        <v>583</v>
      </c>
      <c r="D307" s="64" t="s">
        <v>584</v>
      </c>
      <c r="E307" s="4"/>
      <c r="F307" s="4"/>
      <c r="G307" s="4"/>
      <c r="H307" s="4"/>
    </row>
    <row r="308" spans="1:8" x14ac:dyDescent="0.25">
      <c r="A308" s="4" t="s">
        <v>660</v>
      </c>
      <c r="C308" s="46">
        <v>4278827.8099999996</v>
      </c>
      <c r="D308" s="33">
        <v>15157281.939999999</v>
      </c>
      <c r="E308" s="4"/>
      <c r="F308" s="4"/>
      <c r="G308" s="4"/>
      <c r="H308" s="4"/>
    </row>
    <row r="309" spans="1:8" x14ac:dyDescent="0.25">
      <c r="A309" s="4" t="s">
        <v>661</v>
      </c>
      <c r="C309" s="46">
        <v>752856.79</v>
      </c>
      <c r="D309" s="33">
        <v>20576.75</v>
      </c>
      <c r="E309" s="4"/>
      <c r="F309" s="4"/>
      <c r="G309" s="4"/>
      <c r="H309" s="4"/>
    </row>
    <row r="310" spans="1:8" ht="15.75" thickBot="1" x14ac:dyDescent="0.3">
      <c r="A310" s="3" t="s">
        <v>6</v>
      </c>
      <c r="B310" s="2"/>
      <c r="C310" s="36">
        <f>SUM(C308:C309)</f>
        <v>5031684.5999999996</v>
      </c>
      <c r="D310" s="36">
        <f>SUM(D308:D309)</f>
        <v>15177858.689999999</v>
      </c>
      <c r="E310" s="4"/>
      <c r="F310" s="4"/>
      <c r="G310" s="4"/>
      <c r="H310" s="4"/>
    </row>
    <row r="311" spans="1:8" ht="15.75" thickTop="1" x14ac:dyDescent="0.25">
      <c r="A311" s="3"/>
      <c r="C311" s="34"/>
      <c r="D311" s="34"/>
      <c r="E311" s="4"/>
      <c r="F311" s="4"/>
      <c r="G311" s="4"/>
      <c r="H311" s="4"/>
    </row>
    <row r="312" spans="1:8" x14ac:dyDescent="0.25">
      <c r="A312" s="3"/>
      <c r="B312" s="4"/>
      <c r="C312" s="34"/>
      <c r="D312" s="34"/>
      <c r="E312" s="4"/>
      <c r="F312" s="4"/>
      <c r="G312" s="4"/>
      <c r="H312" s="4"/>
    </row>
    <row r="313" spans="1:8" ht="279.75" customHeight="1" x14ac:dyDescent="0.25">
      <c r="A313" s="80" t="s">
        <v>729</v>
      </c>
      <c r="B313" s="80"/>
      <c r="C313" s="80"/>
      <c r="D313" s="80"/>
      <c r="E313" s="3"/>
      <c r="F313" s="4"/>
      <c r="G313" s="4"/>
      <c r="H313" s="4"/>
    </row>
    <row r="314" spans="1:8" s="2" customFormat="1" x14ac:dyDescent="0.25">
      <c r="A314" s="4" t="s">
        <v>559</v>
      </c>
      <c r="B314" s="3"/>
      <c r="C314" s="33"/>
      <c r="D314" s="33"/>
      <c r="E314" s="4"/>
      <c r="F314" s="3"/>
      <c r="G314" s="3"/>
      <c r="H314" s="3"/>
    </row>
    <row r="315" spans="1:8" x14ac:dyDescent="0.25">
      <c r="A315" s="4" t="s">
        <v>662</v>
      </c>
      <c r="B315" s="4"/>
      <c r="C315" s="66"/>
      <c r="D315" s="66"/>
      <c r="E315" s="3"/>
      <c r="F315" s="4"/>
      <c r="G315" s="4"/>
      <c r="H315" s="4"/>
    </row>
    <row r="316" spans="1:8" s="2" customFormat="1" x14ac:dyDescent="0.25">
      <c r="A316" s="3" t="s">
        <v>18</v>
      </c>
      <c r="B316" s="3"/>
      <c r="C316" s="64">
        <v>2022</v>
      </c>
      <c r="D316" s="64">
        <v>2021</v>
      </c>
      <c r="E316" s="4"/>
      <c r="F316" s="3"/>
      <c r="G316" s="3"/>
      <c r="H316" s="3"/>
    </row>
    <row r="317" spans="1:8" x14ac:dyDescent="0.25">
      <c r="A317" s="4" t="s">
        <v>461</v>
      </c>
      <c r="B317" s="4"/>
      <c r="C317" s="46">
        <v>430150.71</v>
      </c>
      <c r="D317" s="34">
        <v>430150.71</v>
      </c>
      <c r="E317" s="4"/>
      <c r="F317" s="4"/>
      <c r="G317" s="4"/>
      <c r="H317" s="4"/>
    </row>
    <row r="318" spans="1:8" x14ac:dyDescent="0.25">
      <c r="A318" s="4" t="s">
        <v>462</v>
      </c>
      <c r="B318" s="4"/>
      <c r="C318" s="46">
        <v>36457.480000000003</v>
      </c>
      <c r="D318" s="34">
        <v>33308.68</v>
      </c>
      <c r="E318" s="4"/>
      <c r="F318" s="4"/>
      <c r="G318" s="4"/>
      <c r="H318" s="4"/>
    </row>
    <row r="319" spans="1:8" x14ac:dyDescent="0.25">
      <c r="A319" s="4" t="s">
        <v>463</v>
      </c>
      <c r="B319" s="4"/>
      <c r="C319" s="46">
        <v>13197304.33</v>
      </c>
      <c r="D319" s="34">
        <v>14887431.35</v>
      </c>
      <c r="E319" s="4"/>
      <c r="F319" s="4"/>
      <c r="G319" s="4"/>
      <c r="H319" s="4"/>
    </row>
    <row r="320" spans="1:8" x14ac:dyDescent="0.25">
      <c r="A320" s="4" t="s">
        <v>464</v>
      </c>
      <c r="B320" s="4"/>
      <c r="C320" s="46">
        <v>32890</v>
      </c>
      <c r="D320" s="34">
        <v>32890</v>
      </c>
      <c r="E320" s="4"/>
      <c r="F320" s="4"/>
      <c r="G320" s="4"/>
      <c r="H320" s="4"/>
    </row>
    <row r="321" spans="1:8" x14ac:dyDescent="0.25">
      <c r="A321" s="4" t="s">
        <v>465</v>
      </c>
      <c r="B321" s="4"/>
      <c r="C321" s="46">
        <v>5516</v>
      </c>
      <c r="D321" s="34">
        <v>5516</v>
      </c>
      <c r="E321" s="4"/>
      <c r="F321" s="4"/>
      <c r="G321" s="4"/>
      <c r="H321" s="4"/>
    </row>
    <row r="322" spans="1:8" x14ac:dyDescent="0.25">
      <c r="A322" s="4" t="s">
        <v>117</v>
      </c>
      <c r="B322" s="4"/>
      <c r="C322" s="46">
        <v>451378.89</v>
      </c>
      <c r="D322" s="34">
        <v>319695.98</v>
      </c>
      <c r="E322" s="4"/>
      <c r="F322" s="4"/>
      <c r="G322" s="4"/>
      <c r="H322" s="4"/>
    </row>
    <row r="323" spans="1:8" x14ac:dyDescent="0.25">
      <c r="A323" s="4" t="s">
        <v>118</v>
      </c>
      <c r="B323" s="4"/>
      <c r="C323" s="46">
        <v>6300662.8399999999</v>
      </c>
      <c r="D323" s="34">
        <v>347028.39</v>
      </c>
      <c r="E323" s="4"/>
      <c r="F323" s="4"/>
      <c r="G323" s="4"/>
      <c r="H323" s="4"/>
    </row>
    <row r="324" spans="1:8" x14ac:dyDescent="0.25">
      <c r="A324" s="4" t="s">
        <v>466</v>
      </c>
      <c r="B324" s="4"/>
      <c r="C324" s="46">
        <v>359806.78</v>
      </c>
      <c r="D324" s="34">
        <v>359806.78</v>
      </c>
      <c r="E324" s="4"/>
      <c r="F324" s="4"/>
      <c r="G324" s="4"/>
      <c r="H324" s="4"/>
    </row>
    <row r="325" spans="1:8" x14ac:dyDescent="0.25">
      <c r="A325" s="4" t="s">
        <v>467</v>
      </c>
      <c r="B325" s="4"/>
      <c r="C325" s="46">
        <v>0</v>
      </c>
      <c r="D325" s="34">
        <v>10</v>
      </c>
      <c r="E325" s="4"/>
      <c r="F325" s="4"/>
      <c r="G325" s="4"/>
      <c r="H325" s="4"/>
    </row>
    <row r="326" spans="1:8" x14ac:dyDescent="0.25">
      <c r="A326" s="4" t="s">
        <v>730</v>
      </c>
      <c r="B326" s="4"/>
      <c r="C326" s="46">
        <v>13510.2</v>
      </c>
      <c r="D326" s="34">
        <v>0</v>
      </c>
      <c r="E326" s="4"/>
      <c r="F326" s="4"/>
      <c r="G326" s="4"/>
      <c r="H326" s="4"/>
    </row>
    <row r="327" spans="1:8" x14ac:dyDescent="0.25">
      <c r="A327" s="4" t="s">
        <v>119</v>
      </c>
      <c r="B327" s="4"/>
      <c r="C327" s="46">
        <v>1720300</v>
      </c>
      <c r="D327" s="34">
        <v>1391304.96</v>
      </c>
      <c r="E327" s="4"/>
      <c r="F327" s="4"/>
      <c r="G327" s="4"/>
      <c r="H327" s="4"/>
    </row>
    <row r="328" spans="1:8" x14ac:dyDescent="0.25">
      <c r="A328" s="4" t="s">
        <v>468</v>
      </c>
      <c r="B328" s="4"/>
      <c r="C328" s="46">
        <v>38482007.049999997</v>
      </c>
      <c r="D328" s="34">
        <v>80342800.310000002</v>
      </c>
      <c r="E328" s="4"/>
      <c r="F328" s="4"/>
      <c r="G328" s="4"/>
      <c r="H328" s="4"/>
    </row>
    <row r="329" spans="1:8" x14ac:dyDescent="0.25">
      <c r="A329" s="4" t="s">
        <v>469</v>
      </c>
      <c r="B329" s="4"/>
      <c r="C329" s="46">
        <v>7484665.6900000004</v>
      </c>
      <c r="D329" s="34">
        <v>13713630.6</v>
      </c>
      <c r="E329" s="4"/>
      <c r="F329" s="4"/>
      <c r="G329" s="4"/>
      <c r="H329" s="4"/>
    </row>
    <row r="330" spans="1:8" x14ac:dyDescent="0.25">
      <c r="A330" s="4" t="s">
        <v>731</v>
      </c>
      <c r="B330" s="4"/>
      <c r="C330" s="46">
        <v>169914274.37</v>
      </c>
      <c r="D330" s="34">
        <v>190688875.25</v>
      </c>
      <c r="E330" s="4"/>
      <c r="F330" s="4"/>
      <c r="G330" s="4"/>
      <c r="H330" s="4"/>
    </row>
    <row r="331" spans="1:8" x14ac:dyDescent="0.25">
      <c r="A331" s="4" t="s">
        <v>143</v>
      </c>
      <c r="C331" s="33">
        <v>943425.83</v>
      </c>
      <c r="D331" s="34">
        <v>947229.17</v>
      </c>
      <c r="E331" s="4"/>
      <c r="F331" s="4"/>
      <c r="G331" s="4"/>
      <c r="H331" s="4"/>
    </row>
    <row r="332" spans="1:8" x14ac:dyDescent="0.25">
      <c r="A332" s="4" t="s">
        <v>144</v>
      </c>
      <c r="C332" s="33">
        <v>3353477.59</v>
      </c>
      <c r="D332" s="34">
        <v>2726111.39</v>
      </c>
      <c r="E332" s="4"/>
      <c r="F332" s="4"/>
      <c r="G332" s="4"/>
      <c r="H332" s="4"/>
    </row>
    <row r="333" spans="1:8" x14ac:dyDescent="0.25">
      <c r="A333" s="4" t="s">
        <v>145</v>
      </c>
      <c r="C333" s="33">
        <v>2278195.19</v>
      </c>
      <c r="D333" s="34">
        <v>1909310.57</v>
      </c>
      <c r="E333" s="4"/>
      <c r="F333" s="4"/>
      <c r="G333" s="4"/>
      <c r="H333" s="4"/>
    </row>
    <row r="334" spans="1:8" x14ac:dyDescent="0.25">
      <c r="A334" s="4" t="s">
        <v>146</v>
      </c>
      <c r="C334" s="33">
        <v>253261.77</v>
      </c>
      <c r="D334" s="34">
        <v>195826.24</v>
      </c>
      <c r="E334" s="4"/>
      <c r="F334" s="4"/>
      <c r="G334" s="4"/>
      <c r="H334" s="4"/>
    </row>
    <row r="335" spans="1:8" x14ac:dyDescent="0.25">
      <c r="A335" s="4" t="s">
        <v>147</v>
      </c>
      <c r="C335" s="33">
        <v>0</v>
      </c>
      <c r="D335" s="34">
        <v>35215.06</v>
      </c>
      <c r="E335" s="4"/>
      <c r="F335" s="4"/>
      <c r="G335" s="4"/>
      <c r="H335" s="4"/>
    </row>
    <row r="336" spans="1:8" x14ac:dyDescent="0.25">
      <c r="A336" s="4" t="s">
        <v>148</v>
      </c>
      <c r="C336" s="33">
        <v>450371.93</v>
      </c>
      <c r="D336" s="34">
        <v>462275.6</v>
      </c>
      <c r="E336" s="4"/>
      <c r="F336" s="4"/>
      <c r="G336" s="4"/>
      <c r="H336" s="4"/>
    </row>
    <row r="337" spans="1:8" x14ac:dyDescent="0.25">
      <c r="A337" s="4" t="s">
        <v>490</v>
      </c>
      <c r="C337" s="33">
        <v>0</v>
      </c>
      <c r="D337" s="34">
        <v>870.14</v>
      </c>
      <c r="E337" s="4"/>
      <c r="F337" s="4"/>
      <c r="G337" s="4"/>
      <c r="H337" s="4"/>
    </row>
    <row r="338" spans="1:8" x14ac:dyDescent="0.25">
      <c r="A338" s="4" t="s">
        <v>149</v>
      </c>
      <c r="C338" s="33">
        <v>3687907.63</v>
      </c>
      <c r="D338" s="34">
        <v>3691856.43</v>
      </c>
      <c r="E338" s="4"/>
      <c r="F338" s="4"/>
      <c r="G338" s="4"/>
      <c r="H338" s="4"/>
    </row>
    <row r="339" spans="1:8" x14ac:dyDescent="0.25">
      <c r="A339" s="4" t="s">
        <v>150</v>
      </c>
      <c r="C339" s="33">
        <v>885423.16</v>
      </c>
      <c r="D339" s="34">
        <v>1477116.86</v>
      </c>
      <c r="E339" s="4"/>
      <c r="F339" s="4"/>
      <c r="G339" s="4"/>
      <c r="H339" s="4"/>
    </row>
    <row r="340" spans="1:8" x14ac:dyDescent="0.25">
      <c r="A340" s="4" t="s">
        <v>151</v>
      </c>
      <c r="C340" s="33">
        <v>117671.87</v>
      </c>
      <c r="D340" s="34">
        <v>0</v>
      </c>
      <c r="E340" s="4"/>
      <c r="F340" s="4"/>
      <c r="G340" s="4"/>
      <c r="H340" s="4"/>
    </row>
    <row r="341" spans="1:8" x14ac:dyDescent="0.25">
      <c r="A341" s="4" t="s">
        <v>152</v>
      </c>
      <c r="C341" s="33">
        <v>667697.48</v>
      </c>
      <c r="D341" s="34">
        <v>678319.26</v>
      </c>
      <c r="E341" s="4"/>
      <c r="F341" s="4"/>
      <c r="G341" s="4"/>
      <c r="H341" s="4"/>
    </row>
    <row r="342" spans="1:8" x14ac:dyDescent="0.25">
      <c r="A342" s="4" t="s">
        <v>491</v>
      </c>
      <c r="C342" s="33">
        <v>0</v>
      </c>
      <c r="D342" s="34">
        <v>6507.64</v>
      </c>
      <c r="E342" s="4"/>
      <c r="F342" s="4"/>
      <c r="G342" s="4"/>
      <c r="H342" s="4"/>
    </row>
    <row r="343" spans="1:8" x14ac:dyDescent="0.25">
      <c r="A343" s="4" t="s">
        <v>492</v>
      </c>
      <c r="C343" s="33">
        <v>204405.85</v>
      </c>
      <c r="D343" s="34">
        <v>1443765.57</v>
      </c>
      <c r="E343" s="4"/>
      <c r="F343" s="4"/>
      <c r="G343" s="4"/>
      <c r="H343" s="4"/>
    </row>
    <row r="344" spans="1:8" x14ac:dyDescent="0.25">
      <c r="A344" s="4" t="s">
        <v>153</v>
      </c>
      <c r="C344" s="33">
        <v>342200</v>
      </c>
      <c r="D344" s="34">
        <v>524000</v>
      </c>
      <c r="E344" s="4"/>
      <c r="F344" s="4"/>
      <c r="G344" s="4"/>
      <c r="H344" s="4"/>
    </row>
    <row r="345" spans="1:8" ht="15.75" thickBot="1" x14ac:dyDescent="0.3">
      <c r="A345" s="3" t="s">
        <v>27</v>
      </c>
      <c r="B345" s="4"/>
      <c r="C345" s="61">
        <f>SUM(C317:C344)</f>
        <v>251612962.64000002</v>
      </c>
      <c r="D345" s="61">
        <f>SUM(D317:D344)</f>
        <v>316650852.94</v>
      </c>
      <c r="E345" s="4"/>
      <c r="F345" s="4"/>
      <c r="G345" s="4"/>
      <c r="H345" s="4"/>
    </row>
    <row r="346" spans="1:8" ht="15.75" thickTop="1" x14ac:dyDescent="0.25">
      <c r="A346" s="3"/>
      <c r="B346" s="4"/>
      <c r="C346" s="34"/>
      <c r="D346" s="34"/>
      <c r="E346" s="48"/>
      <c r="F346" s="4"/>
      <c r="G346" s="4"/>
      <c r="H346" s="4"/>
    </row>
    <row r="347" spans="1:8" ht="105.75" customHeight="1" x14ac:dyDescent="0.25">
      <c r="A347" s="78" t="s">
        <v>706</v>
      </c>
      <c r="B347" s="78"/>
      <c r="C347" s="78"/>
      <c r="D347" s="78"/>
      <c r="E347" s="4"/>
      <c r="F347" s="4"/>
      <c r="G347" s="4"/>
      <c r="H347" s="4"/>
    </row>
    <row r="348" spans="1:8" s="2" customFormat="1" x14ac:dyDescent="0.25">
      <c r="A348" s="4" t="s">
        <v>624</v>
      </c>
      <c r="B348" s="3"/>
      <c r="C348" s="33"/>
      <c r="D348" s="33"/>
      <c r="E348" s="3"/>
      <c r="F348" s="3"/>
      <c r="G348" s="3"/>
      <c r="H348" s="3"/>
    </row>
    <row r="349" spans="1:8" s="2" customFormat="1" x14ac:dyDescent="0.25">
      <c r="A349" s="3" t="s">
        <v>18</v>
      </c>
      <c r="B349" s="3"/>
      <c r="C349" s="64">
        <v>2022</v>
      </c>
      <c r="D349" s="64">
        <v>2021</v>
      </c>
      <c r="E349" s="4"/>
      <c r="F349" s="3"/>
      <c r="G349" s="3"/>
      <c r="H349" s="3"/>
    </row>
    <row r="350" spans="1:8" x14ac:dyDescent="0.25">
      <c r="A350" s="4" t="s">
        <v>470</v>
      </c>
      <c r="B350" s="4"/>
      <c r="C350" s="46">
        <v>4967552</v>
      </c>
      <c r="D350" s="34">
        <v>5171483.53</v>
      </c>
      <c r="E350" s="4"/>
      <c r="F350" s="4"/>
      <c r="G350" s="4"/>
      <c r="H350" s="4"/>
    </row>
    <row r="351" spans="1:8" x14ac:dyDescent="0.25">
      <c r="A351" s="4" t="s">
        <v>471</v>
      </c>
      <c r="C351" s="46">
        <v>527443.32999999996</v>
      </c>
      <c r="D351" s="34">
        <v>259800.71</v>
      </c>
      <c r="E351" s="4"/>
      <c r="F351" s="4"/>
      <c r="G351" s="4"/>
      <c r="H351" s="4"/>
    </row>
    <row r="352" spans="1:8" x14ac:dyDescent="0.25">
      <c r="A352" s="4" t="s">
        <v>120</v>
      </c>
      <c r="C352" s="46">
        <v>210530.59</v>
      </c>
      <c r="D352" s="34">
        <v>210530.59</v>
      </c>
      <c r="E352" s="4"/>
      <c r="F352" s="4"/>
      <c r="G352" s="4"/>
      <c r="H352" s="4"/>
    </row>
    <row r="353" spans="1:8" x14ac:dyDescent="0.25">
      <c r="A353" s="4" t="s">
        <v>472</v>
      </c>
      <c r="C353" s="46">
        <v>512335.98</v>
      </c>
      <c r="D353" s="34">
        <v>512335.98</v>
      </c>
      <c r="E353" s="4"/>
      <c r="F353" s="4"/>
      <c r="G353" s="4"/>
      <c r="H353" s="4"/>
    </row>
    <row r="354" spans="1:8" x14ac:dyDescent="0.25">
      <c r="A354" s="4" t="s">
        <v>121</v>
      </c>
      <c r="C354" s="46">
        <v>12696832.48</v>
      </c>
      <c r="D354" s="34">
        <v>12696832.48</v>
      </c>
      <c r="E354" s="4"/>
      <c r="F354" s="4"/>
      <c r="G354" s="4"/>
      <c r="H354" s="4"/>
    </row>
    <row r="355" spans="1:8" x14ac:dyDescent="0.25">
      <c r="A355" s="4" t="s">
        <v>122</v>
      </c>
      <c r="C355" s="46">
        <v>763433</v>
      </c>
      <c r="D355" s="34">
        <v>763433</v>
      </c>
      <c r="E355" s="4"/>
      <c r="F355" s="4"/>
      <c r="G355" s="4"/>
      <c r="H355" s="4"/>
    </row>
    <row r="356" spans="1:8" x14ac:dyDescent="0.25">
      <c r="A356" s="4" t="s">
        <v>473</v>
      </c>
      <c r="C356" s="46">
        <v>1603275</v>
      </c>
      <c r="D356" s="34">
        <v>1603275</v>
      </c>
      <c r="E356" s="4"/>
      <c r="F356" s="4"/>
      <c r="G356" s="4"/>
      <c r="H356" s="4"/>
    </row>
    <row r="357" spans="1:8" x14ac:dyDescent="0.25">
      <c r="A357" s="4" t="s">
        <v>123</v>
      </c>
      <c r="C357" s="46">
        <v>3983931</v>
      </c>
      <c r="D357" s="34">
        <v>3983930.5</v>
      </c>
      <c r="E357" s="4"/>
      <c r="F357" s="4"/>
      <c r="G357" s="4"/>
      <c r="H357" s="4"/>
    </row>
    <row r="358" spans="1:8" x14ac:dyDescent="0.25">
      <c r="A358" s="4" t="s">
        <v>474</v>
      </c>
      <c r="C358" s="46">
        <v>188264.99</v>
      </c>
      <c r="D358" s="34">
        <v>188264.99</v>
      </c>
      <c r="E358" s="4"/>
      <c r="F358" s="4"/>
      <c r="G358" s="4"/>
      <c r="H358" s="4"/>
    </row>
    <row r="359" spans="1:8" x14ac:dyDescent="0.25">
      <c r="A359" s="4" t="s">
        <v>475</v>
      </c>
      <c r="C359" s="46">
        <v>2527795.7200000002</v>
      </c>
      <c r="D359" s="34">
        <v>2527795.7200000002</v>
      </c>
      <c r="E359" s="4"/>
      <c r="F359" s="4"/>
      <c r="G359" s="4"/>
      <c r="H359" s="4"/>
    </row>
    <row r="360" spans="1:8" x14ac:dyDescent="0.25">
      <c r="A360" s="4" t="s">
        <v>124</v>
      </c>
      <c r="C360" s="46">
        <v>601891.5</v>
      </c>
      <c r="D360" s="34">
        <v>601891.5</v>
      </c>
      <c r="E360" s="4"/>
      <c r="F360" s="4"/>
      <c r="G360" s="4"/>
      <c r="H360" s="4"/>
    </row>
    <row r="361" spans="1:8" x14ac:dyDescent="0.25">
      <c r="A361" s="4" t="s">
        <v>476</v>
      </c>
      <c r="C361" s="46">
        <v>2951359.39</v>
      </c>
      <c r="D361" s="34">
        <v>2951359.39</v>
      </c>
      <c r="E361" s="4"/>
      <c r="F361" s="4"/>
      <c r="G361" s="4"/>
      <c r="H361" s="4"/>
    </row>
    <row r="362" spans="1:8" x14ac:dyDescent="0.25">
      <c r="A362" s="4" t="s">
        <v>125</v>
      </c>
      <c r="C362" s="46">
        <v>2376089.4700000002</v>
      </c>
      <c r="D362" s="34">
        <v>2376089.4700000002</v>
      </c>
      <c r="E362" s="4"/>
      <c r="F362" s="4"/>
      <c r="G362" s="4"/>
      <c r="H362" s="4"/>
    </row>
    <row r="363" spans="1:8" x14ac:dyDescent="0.25">
      <c r="A363" s="4" t="s">
        <v>477</v>
      </c>
      <c r="C363" s="46">
        <v>267606.57</v>
      </c>
      <c r="D363" s="34">
        <v>267606.57</v>
      </c>
      <c r="E363" s="4"/>
      <c r="F363" s="4"/>
      <c r="G363" s="4"/>
      <c r="H363" s="4"/>
    </row>
    <row r="364" spans="1:8" x14ac:dyDescent="0.25">
      <c r="A364" s="4" t="s">
        <v>126</v>
      </c>
      <c r="C364" s="46">
        <v>2434186.67</v>
      </c>
      <c r="D364" s="34">
        <v>2434186.67</v>
      </c>
      <c r="E364" s="4"/>
      <c r="F364" s="4"/>
      <c r="G364" s="4"/>
      <c r="H364" s="4"/>
    </row>
    <row r="365" spans="1:8" x14ac:dyDescent="0.25">
      <c r="A365" s="4" t="s">
        <v>127</v>
      </c>
      <c r="C365" s="46">
        <v>633256.89</v>
      </c>
      <c r="D365" s="34">
        <v>633256.89</v>
      </c>
      <c r="E365" s="4"/>
      <c r="F365" s="4"/>
      <c r="G365" s="4"/>
      <c r="H365" s="4"/>
    </row>
    <row r="366" spans="1:8" x14ac:dyDescent="0.25">
      <c r="A366" s="4" t="s">
        <v>128</v>
      </c>
      <c r="C366" s="46">
        <v>3157042.6</v>
      </c>
      <c r="D366" s="34">
        <v>3157042.6</v>
      </c>
      <c r="E366" s="4"/>
      <c r="F366" s="4"/>
      <c r="G366" s="4"/>
      <c r="H366" s="4"/>
    </row>
    <row r="367" spans="1:8" x14ac:dyDescent="0.25">
      <c r="A367" s="4" t="s">
        <v>129</v>
      </c>
      <c r="C367" s="46">
        <v>1214911.8700000001</v>
      </c>
      <c r="D367" s="34">
        <v>1214911.8700000001</v>
      </c>
      <c r="E367" s="4"/>
      <c r="F367" s="4"/>
      <c r="G367" s="4"/>
      <c r="H367" s="4"/>
    </row>
    <row r="368" spans="1:8" x14ac:dyDescent="0.25">
      <c r="A368" s="4" t="s">
        <v>130</v>
      </c>
      <c r="C368" s="46">
        <v>1313887.42</v>
      </c>
      <c r="D368" s="34">
        <v>1313887.42</v>
      </c>
      <c r="E368" s="4"/>
      <c r="F368" s="4"/>
      <c r="G368" s="4"/>
      <c r="H368" s="4"/>
    </row>
    <row r="369" spans="1:8" x14ac:dyDescent="0.25">
      <c r="A369" s="4" t="s">
        <v>131</v>
      </c>
      <c r="C369" s="46">
        <v>2293383.46</v>
      </c>
      <c r="D369" s="34">
        <v>2293383.46</v>
      </c>
      <c r="E369" s="4"/>
      <c r="F369" s="4"/>
      <c r="G369" s="4"/>
      <c r="H369" s="4"/>
    </row>
    <row r="370" spans="1:8" x14ac:dyDescent="0.25">
      <c r="A370" s="4" t="s">
        <v>132</v>
      </c>
      <c r="C370" s="46">
        <v>224422.17</v>
      </c>
      <c r="D370" s="34">
        <v>224422.17</v>
      </c>
      <c r="E370" s="4"/>
      <c r="F370" s="4"/>
      <c r="G370" s="4"/>
      <c r="H370" s="4"/>
    </row>
    <row r="371" spans="1:8" x14ac:dyDescent="0.25">
      <c r="A371" s="4" t="s">
        <v>478</v>
      </c>
      <c r="C371" s="46">
        <v>297791.27</v>
      </c>
      <c r="D371" s="34">
        <v>297791.27</v>
      </c>
      <c r="E371" s="4"/>
      <c r="F371" s="4"/>
      <c r="G371" s="4"/>
      <c r="H371" s="4"/>
    </row>
    <row r="372" spans="1:8" x14ac:dyDescent="0.25">
      <c r="A372" s="4" t="s">
        <v>479</v>
      </c>
      <c r="C372" s="46">
        <v>345322.23999999999</v>
      </c>
      <c r="D372" s="34">
        <v>345322.23999999999</v>
      </c>
      <c r="E372" s="4"/>
      <c r="F372" s="4"/>
      <c r="G372" s="4"/>
      <c r="H372" s="4"/>
    </row>
    <row r="373" spans="1:8" x14ac:dyDescent="0.25">
      <c r="A373" s="4" t="s">
        <v>480</v>
      </c>
      <c r="C373" s="46">
        <v>102463.39</v>
      </c>
      <c r="D373" s="34">
        <v>102463.39</v>
      </c>
      <c r="E373" s="4"/>
      <c r="F373" s="4"/>
      <c r="G373" s="4"/>
      <c r="H373" s="4"/>
    </row>
    <row r="374" spans="1:8" x14ac:dyDescent="0.25">
      <c r="A374" s="4" t="s">
        <v>481</v>
      </c>
      <c r="C374" s="46">
        <v>49654.48</v>
      </c>
      <c r="D374" s="34">
        <v>49654.78</v>
      </c>
      <c r="E374" s="4"/>
      <c r="F374" s="4"/>
      <c r="G374" s="4"/>
      <c r="H374" s="4"/>
    </row>
    <row r="375" spans="1:8" x14ac:dyDescent="0.25">
      <c r="A375" s="4" t="s">
        <v>482</v>
      </c>
      <c r="C375" s="46">
        <v>13647.18</v>
      </c>
      <c r="D375" s="34">
        <v>13647.18</v>
      </c>
      <c r="E375" s="4"/>
      <c r="F375" s="4"/>
      <c r="G375" s="4"/>
      <c r="H375" s="4"/>
    </row>
    <row r="376" spans="1:8" x14ac:dyDescent="0.25">
      <c r="A376" s="4" t="s">
        <v>483</v>
      </c>
      <c r="C376" s="46">
        <v>450720</v>
      </c>
      <c r="D376" s="34">
        <v>450720</v>
      </c>
      <c r="E376" s="4"/>
      <c r="F376" s="4"/>
      <c r="G376" s="4"/>
      <c r="H376" s="4"/>
    </row>
    <row r="377" spans="1:8" x14ac:dyDescent="0.25">
      <c r="A377" s="4" t="s">
        <v>133</v>
      </c>
      <c r="C377" s="46">
        <v>202547.4</v>
      </c>
      <c r="D377" s="34">
        <v>202547.4</v>
      </c>
      <c r="E377" s="4"/>
      <c r="F377" s="4"/>
      <c r="G377" s="4"/>
      <c r="H377" s="4"/>
    </row>
    <row r="378" spans="1:8" x14ac:dyDescent="0.25">
      <c r="A378" s="4" t="s">
        <v>484</v>
      </c>
      <c r="C378" s="46">
        <v>82838.28</v>
      </c>
      <c r="D378" s="34">
        <v>82838.28</v>
      </c>
      <c r="E378" s="4"/>
      <c r="F378" s="4"/>
      <c r="G378" s="4"/>
      <c r="H378" s="4"/>
    </row>
    <row r="379" spans="1:8" x14ac:dyDescent="0.25">
      <c r="A379" s="4" t="s">
        <v>134</v>
      </c>
      <c r="C379" s="46">
        <v>83287.199999999997</v>
      </c>
      <c r="D379" s="34">
        <v>83287.199999999997</v>
      </c>
      <c r="E379" s="4"/>
      <c r="F379" s="4"/>
      <c r="G379" s="4"/>
      <c r="H379" s="4"/>
    </row>
    <row r="380" spans="1:8" x14ac:dyDescent="0.25">
      <c r="A380" s="4" t="s">
        <v>485</v>
      </c>
      <c r="C380" s="46">
        <v>332241.36</v>
      </c>
      <c r="D380" s="34">
        <v>332241.36</v>
      </c>
      <c r="E380" s="4"/>
      <c r="F380" s="4"/>
      <c r="G380" s="4"/>
      <c r="H380" s="4"/>
    </row>
    <row r="381" spans="1:8" x14ac:dyDescent="0.25">
      <c r="A381" s="4" t="s">
        <v>486</v>
      </c>
      <c r="C381" s="46">
        <v>13442.17</v>
      </c>
      <c r="D381" s="34">
        <v>13442.17</v>
      </c>
      <c r="E381" s="4"/>
      <c r="F381" s="4"/>
      <c r="G381" s="4"/>
      <c r="H381" s="4"/>
    </row>
    <row r="382" spans="1:8" x14ac:dyDescent="0.25">
      <c r="A382" s="4" t="s">
        <v>135</v>
      </c>
      <c r="C382" s="46">
        <v>18985.12</v>
      </c>
      <c r="D382" s="34">
        <v>18985.12</v>
      </c>
      <c r="E382" s="4"/>
      <c r="F382" s="4"/>
      <c r="G382" s="4"/>
      <c r="H382" s="4"/>
    </row>
    <row r="383" spans="1:8" x14ac:dyDescent="0.25">
      <c r="A383" s="4" t="s">
        <v>136</v>
      </c>
      <c r="C383" s="46">
        <v>10395.64</v>
      </c>
      <c r="D383" s="34">
        <v>10395.64</v>
      </c>
      <c r="E383" s="4"/>
      <c r="F383" s="4"/>
      <c r="G383" s="4"/>
      <c r="H383" s="4"/>
    </row>
    <row r="384" spans="1:8" x14ac:dyDescent="0.25">
      <c r="A384" s="4" t="s">
        <v>633</v>
      </c>
      <c r="C384" s="46">
        <v>0</v>
      </c>
      <c r="D384" s="34">
        <v>61947.99</v>
      </c>
      <c r="E384" s="4"/>
      <c r="F384" s="4"/>
      <c r="G384" s="4"/>
      <c r="H384" s="4"/>
    </row>
    <row r="385" spans="1:8" ht="16.5" thickBot="1" x14ac:dyDescent="0.35">
      <c r="A385" s="20" t="s">
        <v>6</v>
      </c>
      <c r="C385" s="36">
        <f>SUM(C350:C384)</f>
        <v>47452767.830000013</v>
      </c>
      <c r="D385" s="36">
        <f>SUM(D350:D384)</f>
        <v>47451004.530000016</v>
      </c>
      <c r="E385" s="4"/>
      <c r="F385" s="4"/>
      <c r="G385" s="4"/>
      <c r="H385" s="4"/>
    </row>
    <row r="386" spans="1:8" ht="15.75" thickTop="1" x14ac:dyDescent="0.25">
      <c r="C386" s="33"/>
      <c r="D386" s="33"/>
      <c r="E386" s="4"/>
      <c r="F386" s="4"/>
      <c r="G386" s="4"/>
      <c r="H386" s="4"/>
    </row>
    <row r="387" spans="1:8" x14ac:dyDescent="0.25">
      <c r="A387" s="3" t="s">
        <v>707</v>
      </c>
      <c r="B387" s="3"/>
      <c r="C387" s="3"/>
      <c r="D387" s="3"/>
      <c r="E387" s="3"/>
      <c r="F387" s="4"/>
      <c r="G387" s="4"/>
      <c r="H387" s="4"/>
    </row>
    <row r="388" spans="1:8" x14ac:dyDescent="0.25">
      <c r="A388" s="4" t="s">
        <v>623</v>
      </c>
      <c r="B388" s="4"/>
      <c r="C388" s="4"/>
      <c r="D388" s="4"/>
      <c r="E388" s="4"/>
      <c r="F388" s="4"/>
      <c r="G388" s="4"/>
      <c r="H388" s="4"/>
    </row>
    <row r="389" spans="1:8" x14ac:dyDescent="0.25">
      <c r="B389" s="4"/>
      <c r="C389" s="4"/>
      <c r="D389" s="4"/>
      <c r="E389" s="4"/>
      <c r="F389" s="4"/>
      <c r="G389" s="4"/>
      <c r="H389" s="4"/>
    </row>
    <row r="390" spans="1:8" x14ac:dyDescent="0.25">
      <c r="A390" s="75" t="s">
        <v>743</v>
      </c>
      <c r="B390" s="65" t="s">
        <v>742</v>
      </c>
      <c r="D390" s="75" t="s">
        <v>622</v>
      </c>
      <c r="E390" s="4"/>
      <c r="F390" s="4"/>
      <c r="G390" s="4"/>
      <c r="H390" s="4"/>
    </row>
    <row r="391" spans="1:8" x14ac:dyDescent="0.25">
      <c r="A391" s="58">
        <v>44620</v>
      </c>
      <c r="B391" s="4" t="s">
        <v>586</v>
      </c>
      <c r="D391" s="34">
        <v>230000</v>
      </c>
      <c r="E391" s="4"/>
      <c r="F391" s="4"/>
      <c r="G391" s="4"/>
      <c r="H391" s="4"/>
    </row>
    <row r="392" spans="1:8" x14ac:dyDescent="0.25">
      <c r="A392" s="58">
        <v>44681</v>
      </c>
      <c r="B392" s="4" t="s">
        <v>587</v>
      </c>
      <c r="D392" s="34">
        <v>1084078.02</v>
      </c>
      <c r="E392" s="4"/>
      <c r="F392" s="4"/>
      <c r="G392" s="4"/>
      <c r="H392" s="4"/>
    </row>
    <row r="393" spans="1:8" x14ac:dyDescent="0.25">
      <c r="A393" s="58">
        <v>44773</v>
      </c>
      <c r="B393" s="4" t="s">
        <v>588</v>
      </c>
      <c r="D393" s="34">
        <v>966000</v>
      </c>
      <c r="E393" s="4"/>
      <c r="F393" s="4"/>
      <c r="G393" s="4"/>
      <c r="H393" s="4"/>
    </row>
    <row r="394" spans="1:8" x14ac:dyDescent="0.25">
      <c r="A394" s="58">
        <v>44795</v>
      </c>
      <c r="B394" s="4" t="s">
        <v>589</v>
      </c>
      <c r="D394" s="34">
        <v>6608</v>
      </c>
      <c r="E394" s="4"/>
      <c r="F394" s="4"/>
      <c r="G394" s="4"/>
      <c r="H394" s="4"/>
    </row>
    <row r="395" spans="1:8" x14ac:dyDescent="0.25">
      <c r="A395" s="58">
        <v>44799</v>
      </c>
      <c r="B395" s="4" t="s">
        <v>590</v>
      </c>
      <c r="D395" s="34">
        <v>51401.99</v>
      </c>
      <c r="E395" s="4"/>
      <c r="F395" s="4"/>
      <c r="G395" s="4"/>
      <c r="H395" s="4"/>
    </row>
    <row r="396" spans="1:8" x14ac:dyDescent="0.25">
      <c r="A396" s="58">
        <v>44802</v>
      </c>
      <c r="B396" s="4" t="s">
        <v>591</v>
      </c>
      <c r="D396" s="34">
        <v>1096102</v>
      </c>
      <c r="E396" s="4"/>
      <c r="F396" s="4"/>
      <c r="G396" s="4"/>
      <c r="H396" s="4"/>
    </row>
    <row r="397" spans="1:8" x14ac:dyDescent="0.25">
      <c r="A397" s="58">
        <v>44811</v>
      </c>
      <c r="B397" s="4" t="s">
        <v>592</v>
      </c>
      <c r="D397" s="34">
        <v>265500</v>
      </c>
      <c r="E397" s="4"/>
      <c r="F397" s="4"/>
      <c r="G397" s="4"/>
      <c r="H397" s="4"/>
    </row>
    <row r="398" spans="1:8" x14ac:dyDescent="0.25">
      <c r="A398" s="58">
        <v>44812</v>
      </c>
      <c r="B398" s="4" t="s">
        <v>593</v>
      </c>
      <c r="D398" s="34">
        <v>778800</v>
      </c>
      <c r="E398" s="4"/>
      <c r="F398" s="4"/>
      <c r="G398" s="4"/>
      <c r="H398" s="4"/>
    </row>
    <row r="399" spans="1:8" x14ac:dyDescent="0.25">
      <c r="A399" s="58">
        <v>44812</v>
      </c>
      <c r="B399" s="4" t="s">
        <v>594</v>
      </c>
      <c r="D399" s="34">
        <v>202522.54</v>
      </c>
      <c r="E399" s="4"/>
      <c r="F399" s="4"/>
      <c r="G399" s="4"/>
      <c r="H399" s="4"/>
    </row>
    <row r="400" spans="1:8" x14ac:dyDescent="0.25">
      <c r="A400" s="58">
        <v>44818</v>
      </c>
      <c r="B400" s="4" t="s">
        <v>595</v>
      </c>
      <c r="D400" s="34">
        <v>315900</v>
      </c>
      <c r="E400" s="4"/>
      <c r="F400" s="4"/>
      <c r="G400" s="4"/>
      <c r="H400" s="4"/>
    </row>
    <row r="401" spans="1:8" x14ac:dyDescent="0.25">
      <c r="A401" s="58">
        <v>44826</v>
      </c>
      <c r="B401" s="4" t="s">
        <v>596</v>
      </c>
      <c r="D401" s="34">
        <v>147108.24</v>
      </c>
      <c r="E401" s="4"/>
      <c r="F401" s="4"/>
      <c r="G401" s="4"/>
      <c r="H401" s="4"/>
    </row>
    <row r="402" spans="1:8" x14ac:dyDescent="0.25">
      <c r="A402" s="58">
        <v>44826</v>
      </c>
      <c r="B402" s="4" t="s">
        <v>597</v>
      </c>
      <c r="D402" s="34">
        <v>30090</v>
      </c>
      <c r="E402" s="4"/>
      <c r="F402" s="4"/>
      <c r="G402" s="4"/>
      <c r="H402" s="4"/>
    </row>
    <row r="403" spans="1:8" x14ac:dyDescent="0.25">
      <c r="A403" s="58">
        <v>44855</v>
      </c>
      <c r="B403" s="4" t="s">
        <v>598</v>
      </c>
      <c r="D403" s="34">
        <v>144348.93</v>
      </c>
      <c r="E403" s="4"/>
      <c r="F403" s="4"/>
      <c r="G403" s="4"/>
      <c r="H403" s="4"/>
    </row>
    <row r="404" spans="1:8" x14ac:dyDescent="0.25">
      <c r="A404" s="58">
        <v>44861</v>
      </c>
      <c r="B404" s="4" t="s">
        <v>599</v>
      </c>
      <c r="D404" s="34">
        <v>11534.5</v>
      </c>
      <c r="E404" s="4"/>
      <c r="F404" s="4"/>
      <c r="G404" s="4"/>
      <c r="H404" s="4"/>
    </row>
    <row r="405" spans="1:8" x14ac:dyDescent="0.25">
      <c r="A405" s="58">
        <v>44861</v>
      </c>
      <c r="B405" s="4" t="s">
        <v>600</v>
      </c>
      <c r="D405" s="34">
        <v>71259.009999999995</v>
      </c>
      <c r="E405" s="4"/>
      <c r="F405" s="4"/>
      <c r="G405" s="4"/>
      <c r="H405" s="4"/>
    </row>
    <row r="406" spans="1:8" x14ac:dyDescent="0.25">
      <c r="A406" s="58">
        <v>44867</v>
      </c>
      <c r="B406" s="4" t="s">
        <v>601</v>
      </c>
      <c r="D406" s="34">
        <v>35564.800000000003</v>
      </c>
      <c r="E406" s="4"/>
      <c r="F406" s="4"/>
      <c r="G406" s="4"/>
      <c r="H406" s="4"/>
    </row>
    <row r="407" spans="1:8" x14ac:dyDescent="0.25">
      <c r="A407" s="58">
        <v>44882</v>
      </c>
      <c r="B407" s="4" t="s">
        <v>602</v>
      </c>
      <c r="D407" s="34">
        <v>96406</v>
      </c>
      <c r="E407" s="4"/>
      <c r="F407" s="4"/>
      <c r="G407" s="4"/>
      <c r="H407" s="4"/>
    </row>
    <row r="408" spans="1:8" x14ac:dyDescent="0.25">
      <c r="A408" s="58">
        <v>44882</v>
      </c>
      <c r="B408" s="4" t="s">
        <v>603</v>
      </c>
      <c r="D408" s="34">
        <v>295236</v>
      </c>
      <c r="E408" s="4"/>
      <c r="F408" s="4"/>
      <c r="G408" s="4"/>
      <c r="H408" s="4"/>
    </row>
    <row r="409" spans="1:8" x14ac:dyDescent="0.25">
      <c r="A409" s="58">
        <v>44887</v>
      </c>
      <c r="B409" s="4" t="s">
        <v>604</v>
      </c>
      <c r="D409" s="34">
        <v>287035</v>
      </c>
      <c r="E409" s="4"/>
      <c r="F409" s="4"/>
      <c r="G409" s="4"/>
      <c r="H409" s="4"/>
    </row>
    <row r="410" spans="1:8" x14ac:dyDescent="0.25">
      <c r="A410" s="58">
        <v>44887</v>
      </c>
      <c r="B410" s="4" t="s">
        <v>605</v>
      </c>
      <c r="D410" s="34">
        <v>97350</v>
      </c>
      <c r="E410" s="4"/>
      <c r="F410" s="4"/>
      <c r="G410" s="4"/>
      <c r="H410" s="4"/>
    </row>
    <row r="411" spans="1:8" x14ac:dyDescent="0.25">
      <c r="A411" s="58">
        <v>44888</v>
      </c>
      <c r="B411" s="4" t="s">
        <v>606</v>
      </c>
      <c r="D411" s="34">
        <v>930772</v>
      </c>
      <c r="E411" s="4"/>
      <c r="F411" s="4"/>
      <c r="G411" s="4"/>
      <c r="H411" s="4"/>
    </row>
    <row r="412" spans="1:8" x14ac:dyDescent="0.25">
      <c r="A412" s="58">
        <v>44888</v>
      </c>
      <c r="B412" s="4" t="s">
        <v>607</v>
      </c>
      <c r="D412" s="34">
        <v>38503.4</v>
      </c>
      <c r="E412" s="4"/>
      <c r="F412" s="4"/>
      <c r="G412" s="4"/>
      <c r="H412" s="4"/>
    </row>
    <row r="413" spans="1:8" x14ac:dyDescent="0.25">
      <c r="A413" s="58">
        <v>44888</v>
      </c>
      <c r="B413" s="4" t="s">
        <v>608</v>
      </c>
      <c r="D413" s="34">
        <v>21004</v>
      </c>
      <c r="E413" s="4"/>
      <c r="F413" s="4"/>
      <c r="G413" s="4"/>
      <c r="H413" s="4"/>
    </row>
    <row r="414" spans="1:8" x14ac:dyDescent="0.25">
      <c r="A414" s="58">
        <v>44888</v>
      </c>
      <c r="B414" s="4" t="s">
        <v>609</v>
      </c>
      <c r="D414" s="34">
        <v>62226.59</v>
      </c>
      <c r="E414" s="4"/>
      <c r="F414" s="4"/>
      <c r="G414" s="4"/>
      <c r="H414" s="4"/>
    </row>
    <row r="415" spans="1:8" x14ac:dyDescent="0.25">
      <c r="A415" s="58">
        <v>44888</v>
      </c>
      <c r="B415" s="4" t="s">
        <v>610</v>
      </c>
      <c r="D415" s="34">
        <v>117528</v>
      </c>
      <c r="E415" s="4"/>
      <c r="F415" s="4"/>
      <c r="G415" s="4"/>
      <c r="H415" s="4"/>
    </row>
    <row r="416" spans="1:8" x14ac:dyDescent="0.25">
      <c r="A416" s="58">
        <v>44888</v>
      </c>
      <c r="B416" s="4" t="s">
        <v>611</v>
      </c>
      <c r="D416" s="34">
        <v>130036</v>
      </c>
      <c r="E416" s="4"/>
      <c r="F416" s="4"/>
      <c r="G416" s="4"/>
      <c r="H416" s="4"/>
    </row>
    <row r="417" spans="1:8" x14ac:dyDescent="0.25">
      <c r="A417" s="58">
        <v>44888</v>
      </c>
      <c r="B417" s="4" t="s">
        <v>612</v>
      </c>
      <c r="D417" s="34">
        <v>186332.6</v>
      </c>
      <c r="E417" s="4"/>
      <c r="F417" s="4"/>
      <c r="G417" s="4"/>
      <c r="H417" s="4"/>
    </row>
    <row r="418" spans="1:8" x14ac:dyDescent="0.25">
      <c r="A418" s="58">
        <v>44889</v>
      </c>
      <c r="B418" s="4" t="s">
        <v>613</v>
      </c>
      <c r="D418" s="34">
        <v>65490</v>
      </c>
      <c r="E418" s="4"/>
      <c r="F418" s="4"/>
      <c r="G418" s="4"/>
      <c r="H418" s="4"/>
    </row>
    <row r="419" spans="1:8" x14ac:dyDescent="0.25">
      <c r="A419" s="58">
        <v>44890</v>
      </c>
      <c r="B419" s="4" t="s">
        <v>614</v>
      </c>
      <c r="D419" s="34">
        <v>33724.400000000001</v>
      </c>
      <c r="E419" s="4"/>
      <c r="F419" s="4"/>
      <c r="G419" s="4"/>
      <c r="H419" s="4"/>
    </row>
    <row r="420" spans="1:8" x14ac:dyDescent="0.25">
      <c r="A420" s="58">
        <v>44890</v>
      </c>
      <c r="B420" s="4" t="s">
        <v>615</v>
      </c>
      <c r="D420" s="34">
        <v>18408</v>
      </c>
      <c r="E420" s="4"/>
      <c r="F420" s="4"/>
      <c r="G420" s="4"/>
      <c r="H420" s="4"/>
    </row>
    <row r="421" spans="1:8" x14ac:dyDescent="0.25">
      <c r="A421" s="58">
        <v>44896</v>
      </c>
      <c r="B421" s="4" t="s">
        <v>616</v>
      </c>
      <c r="D421" s="34">
        <v>37404.400000000001</v>
      </c>
      <c r="E421" s="4"/>
      <c r="F421" s="4"/>
      <c r="G421" s="4"/>
      <c r="H421" s="4"/>
    </row>
    <row r="422" spans="1:8" x14ac:dyDescent="0.25">
      <c r="A422" s="58">
        <v>44904</v>
      </c>
      <c r="B422" s="4" t="s">
        <v>617</v>
      </c>
      <c r="D422" s="34">
        <v>528446.80000000005</v>
      </c>
      <c r="E422" s="4"/>
      <c r="F422" s="4"/>
      <c r="G422" s="4"/>
      <c r="H422" s="4"/>
    </row>
    <row r="423" spans="1:8" x14ac:dyDescent="0.25">
      <c r="A423" s="58">
        <v>44904</v>
      </c>
      <c r="B423" s="4" t="s">
        <v>618</v>
      </c>
      <c r="D423" s="34">
        <v>179360</v>
      </c>
      <c r="E423" s="4"/>
      <c r="F423" s="4"/>
      <c r="G423" s="4"/>
      <c r="H423" s="4"/>
    </row>
    <row r="424" spans="1:8" x14ac:dyDescent="0.25">
      <c r="A424" s="58">
        <v>44910</v>
      </c>
      <c r="B424" s="4" t="s">
        <v>619</v>
      </c>
      <c r="D424" s="34">
        <v>846473</v>
      </c>
      <c r="E424" s="4"/>
      <c r="F424" s="4"/>
      <c r="G424" s="4"/>
      <c r="H424" s="4"/>
    </row>
    <row r="425" spans="1:8" x14ac:dyDescent="0.25">
      <c r="A425" s="58">
        <v>44910</v>
      </c>
      <c r="B425" s="4" t="s">
        <v>618</v>
      </c>
      <c r="D425" s="34">
        <v>159299.99</v>
      </c>
      <c r="E425" s="4"/>
      <c r="F425" s="4"/>
      <c r="G425" s="4"/>
      <c r="H425" s="4"/>
    </row>
    <row r="426" spans="1:8" x14ac:dyDescent="0.25">
      <c r="A426" s="58">
        <v>44910</v>
      </c>
      <c r="B426" s="4" t="s">
        <v>620</v>
      </c>
      <c r="D426" s="34">
        <v>194947.8</v>
      </c>
      <c r="E426" s="4"/>
      <c r="F426" s="4"/>
      <c r="G426" s="4"/>
      <c r="H426" s="4"/>
    </row>
    <row r="427" spans="1:8" ht="17.25" customHeight="1" x14ac:dyDescent="0.25">
      <c r="A427" s="58">
        <v>44914</v>
      </c>
      <c r="B427" s="4" t="s">
        <v>621</v>
      </c>
      <c r="D427" s="34">
        <v>486495.12</v>
      </c>
      <c r="E427" s="4"/>
      <c r="F427" s="4"/>
      <c r="G427" s="4"/>
      <c r="H427" s="4"/>
    </row>
    <row r="428" spans="1:8" x14ac:dyDescent="0.25">
      <c r="B428" s="4"/>
      <c r="C428" s="4"/>
      <c r="D428" s="4"/>
      <c r="E428" s="4"/>
      <c r="F428" s="4"/>
      <c r="G428" s="4"/>
      <c r="H428" s="4"/>
    </row>
    <row r="429" spans="1:8" x14ac:dyDescent="0.25">
      <c r="A429" s="3" t="s">
        <v>20</v>
      </c>
      <c r="B429" s="4"/>
      <c r="C429" s="65">
        <v>2022</v>
      </c>
      <c r="D429" s="65">
        <v>2021</v>
      </c>
      <c r="F429" s="4"/>
      <c r="G429" s="4"/>
      <c r="H429" s="4"/>
    </row>
    <row r="430" spans="1:8" x14ac:dyDescent="0.25">
      <c r="A430" s="4" t="s">
        <v>585</v>
      </c>
      <c r="B430" s="4"/>
      <c r="C430" s="46">
        <v>10249297.130000001</v>
      </c>
      <c r="D430" s="34">
        <v>9067184.6799999997</v>
      </c>
      <c r="F430" s="4"/>
      <c r="G430" s="4"/>
      <c r="H430" s="4"/>
    </row>
    <row r="431" spans="1:8" x14ac:dyDescent="0.25">
      <c r="A431" s="4" t="s">
        <v>732</v>
      </c>
      <c r="B431" s="4"/>
      <c r="C431" s="46">
        <v>5488249.8899999997</v>
      </c>
      <c r="D431" s="34">
        <v>0</v>
      </c>
      <c r="F431" s="4"/>
      <c r="G431" s="4"/>
      <c r="H431" s="4"/>
    </row>
    <row r="432" spans="1:8" x14ac:dyDescent="0.25">
      <c r="A432" s="4" t="s">
        <v>667</v>
      </c>
      <c r="B432" s="4"/>
      <c r="C432" s="46">
        <v>23011.51</v>
      </c>
      <c r="D432" s="34">
        <v>0</v>
      </c>
      <c r="F432" s="4"/>
      <c r="G432" s="4"/>
      <c r="H432" s="4"/>
    </row>
    <row r="433" spans="1:8" ht="15.75" thickBot="1" x14ac:dyDescent="0.3">
      <c r="A433" s="3" t="s">
        <v>27</v>
      </c>
      <c r="B433" s="4"/>
      <c r="C433" s="57">
        <f>SUM(C430:C432)</f>
        <v>15760558.529999999</v>
      </c>
      <c r="D433" s="57">
        <f>SUM(D430)</f>
        <v>9067184.6799999997</v>
      </c>
      <c r="F433" s="4"/>
      <c r="G433" s="4"/>
      <c r="H433" s="4"/>
    </row>
    <row r="434" spans="1:8" ht="15.75" thickTop="1" x14ac:dyDescent="0.25">
      <c r="A434" s="3"/>
      <c r="B434" s="4"/>
      <c r="C434" s="76"/>
      <c r="D434" s="76"/>
      <c r="F434" s="4"/>
      <c r="G434" s="4"/>
      <c r="H434" s="4"/>
    </row>
    <row r="435" spans="1:8" ht="64.5" customHeight="1" x14ac:dyDescent="0.25">
      <c r="A435" s="78" t="s">
        <v>708</v>
      </c>
      <c r="B435" s="78"/>
      <c r="C435" s="78"/>
      <c r="D435" s="78"/>
      <c r="E435" s="4"/>
      <c r="F435" s="4"/>
      <c r="G435" s="4"/>
      <c r="H435" s="4"/>
    </row>
    <row r="436" spans="1:8" x14ac:dyDescent="0.25">
      <c r="C436" s="33"/>
      <c r="D436" s="33"/>
      <c r="E436" s="4"/>
      <c r="F436" s="4"/>
      <c r="G436" s="4"/>
      <c r="H436" s="4"/>
    </row>
    <row r="437" spans="1:8" x14ac:dyDescent="0.25">
      <c r="A437" s="4" t="s">
        <v>668</v>
      </c>
      <c r="B437" s="4"/>
      <c r="C437" s="33"/>
      <c r="D437" s="33"/>
      <c r="E437" s="3"/>
      <c r="F437" s="4"/>
      <c r="G437" s="4"/>
      <c r="H437" s="4"/>
    </row>
    <row r="438" spans="1:8" s="2" customFormat="1" x14ac:dyDescent="0.25">
      <c r="A438" s="3" t="s">
        <v>18</v>
      </c>
      <c r="B438" s="3"/>
      <c r="C438" s="64">
        <v>2022</v>
      </c>
      <c r="D438" s="64">
        <v>2021</v>
      </c>
      <c r="E438" s="4"/>
      <c r="F438" s="3"/>
      <c r="G438" s="3"/>
      <c r="H438" s="3"/>
    </row>
    <row r="439" spans="1:8" x14ac:dyDescent="0.25">
      <c r="A439" s="4" t="s">
        <v>137</v>
      </c>
      <c r="B439" s="4"/>
      <c r="C439" s="33">
        <v>3197801849.4499998</v>
      </c>
      <c r="D439" s="34">
        <v>4197442556.1900001</v>
      </c>
      <c r="E439" s="4"/>
      <c r="F439" s="4"/>
      <c r="G439" s="4"/>
      <c r="H439" s="4"/>
    </row>
    <row r="440" spans="1:8" x14ac:dyDescent="0.25">
      <c r="A440" s="4" t="s">
        <v>487</v>
      </c>
      <c r="C440" s="33">
        <v>864023324.77999997</v>
      </c>
      <c r="D440" s="34">
        <v>897686235.78999996</v>
      </c>
      <c r="E440" s="4"/>
      <c r="F440" s="4"/>
      <c r="G440" s="4"/>
      <c r="H440" s="4"/>
    </row>
    <row r="441" spans="1:8" x14ac:dyDescent="0.25">
      <c r="A441" s="4" t="s">
        <v>138</v>
      </c>
      <c r="C441" s="33">
        <v>85983182.620000005</v>
      </c>
      <c r="D441" s="34">
        <v>85983182.620000005</v>
      </c>
      <c r="E441" s="4"/>
      <c r="F441" s="4"/>
      <c r="G441" s="4"/>
      <c r="H441" s="4"/>
    </row>
    <row r="442" spans="1:8" x14ac:dyDescent="0.25">
      <c r="A442" s="4" t="s">
        <v>488</v>
      </c>
      <c r="C442" s="33">
        <v>250556952.81999999</v>
      </c>
      <c r="D442" s="34">
        <v>304974589.72000003</v>
      </c>
      <c r="E442" s="4"/>
      <c r="F442" s="4"/>
      <c r="G442" s="4"/>
      <c r="H442" s="4"/>
    </row>
    <row r="443" spans="1:8" ht="15.75" thickBot="1" x14ac:dyDescent="0.3">
      <c r="A443" s="3" t="s">
        <v>139</v>
      </c>
      <c r="C443" s="36">
        <f>SUM(C439:C442)</f>
        <v>4398365309.6699991</v>
      </c>
      <c r="D443" s="36">
        <f>SUM(D439:D442)</f>
        <v>5486086564.3199997</v>
      </c>
      <c r="E443" s="4"/>
      <c r="F443" s="4"/>
      <c r="G443" s="4"/>
      <c r="H443" s="4"/>
    </row>
    <row r="444" spans="1:8" ht="15.75" thickTop="1" x14ac:dyDescent="0.25">
      <c r="A444" s="3"/>
      <c r="C444" s="37"/>
      <c r="D444" s="37"/>
      <c r="E444" s="4"/>
      <c r="F444" s="4"/>
      <c r="G444" s="4"/>
      <c r="H444" s="4"/>
    </row>
    <row r="445" spans="1:8" x14ac:dyDescent="0.25">
      <c r="A445" s="3" t="s">
        <v>709</v>
      </c>
      <c r="B445" s="4"/>
      <c r="C445" s="33"/>
      <c r="D445" s="33"/>
      <c r="E445" s="4"/>
      <c r="F445" s="4"/>
      <c r="G445" s="4"/>
      <c r="H445" s="4"/>
    </row>
    <row r="446" spans="1:8" ht="15" customHeight="1" x14ac:dyDescent="0.25">
      <c r="A446" s="78" t="s">
        <v>745</v>
      </c>
      <c r="B446" s="78"/>
      <c r="C446" s="78"/>
      <c r="D446" s="78"/>
      <c r="E446" s="6"/>
      <c r="F446" s="4"/>
      <c r="G446" s="4"/>
      <c r="H446" s="4"/>
    </row>
    <row r="447" spans="1:8" ht="15.75" customHeight="1" x14ac:dyDescent="0.25">
      <c r="A447" s="3" t="s">
        <v>18</v>
      </c>
      <c r="B447" s="54"/>
      <c r="C447" s="64">
        <v>2022</v>
      </c>
      <c r="D447" s="64">
        <v>2021</v>
      </c>
      <c r="E447" s="5"/>
      <c r="F447" s="6"/>
      <c r="G447" s="6"/>
      <c r="H447" s="6"/>
    </row>
    <row r="448" spans="1:8" ht="14.25" customHeight="1" x14ac:dyDescent="0.35">
      <c r="A448" s="4" t="s">
        <v>140</v>
      </c>
      <c r="B448" s="19"/>
      <c r="C448" s="34">
        <v>1617294.77</v>
      </c>
      <c r="D448" s="34">
        <v>1617294.77</v>
      </c>
      <c r="E448" s="5"/>
      <c r="F448" s="5"/>
      <c r="G448" s="5"/>
      <c r="H448" s="5"/>
    </row>
    <row r="449" spans="1:9" x14ac:dyDescent="0.25">
      <c r="A449" s="4" t="s">
        <v>141</v>
      </c>
      <c r="C449" s="34">
        <v>245645.49</v>
      </c>
      <c r="D449" s="34">
        <v>245645.49</v>
      </c>
      <c r="E449" s="5"/>
      <c r="F449" s="5"/>
      <c r="G449" s="5"/>
      <c r="H449" s="5"/>
    </row>
    <row r="450" spans="1:9" x14ac:dyDescent="0.25">
      <c r="A450" s="4" t="s">
        <v>489</v>
      </c>
      <c r="C450" s="34">
        <v>15945.91</v>
      </c>
      <c r="D450" s="34">
        <v>15945.91</v>
      </c>
      <c r="E450" s="5"/>
      <c r="F450" s="5"/>
      <c r="G450" s="5"/>
      <c r="H450" s="5"/>
    </row>
    <row r="451" spans="1:9" ht="12" customHeight="1" x14ac:dyDescent="0.25">
      <c r="A451" s="4" t="s">
        <v>142</v>
      </c>
      <c r="C451" s="34">
        <v>230655.77</v>
      </c>
      <c r="D451" s="34">
        <v>230655.77</v>
      </c>
      <c r="E451" s="5"/>
      <c r="F451" s="5"/>
      <c r="G451" s="5"/>
      <c r="H451" s="5"/>
    </row>
    <row r="452" spans="1:9" ht="15.75" thickBot="1" x14ac:dyDescent="0.3">
      <c r="A452" s="3" t="s">
        <v>6</v>
      </c>
      <c r="C452" s="36">
        <f>SUM(C448:C451)</f>
        <v>2109541.94</v>
      </c>
      <c r="D452" s="36">
        <f>SUM(D448:D451)</f>
        <v>2109541.94</v>
      </c>
      <c r="E452" s="5"/>
      <c r="F452" s="5"/>
      <c r="G452" s="5"/>
      <c r="H452" s="5"/>
    </row>
    <row r="453" spans="1:9" ht="15.75" thickTop="1" x14ac:dyDescent="0.25">
      <c r="A453" s="3"/>
      <c r="C453" s="37"/>
      <c r="D453" s="37"/>
      <c r="E453" s="5"/>
      <c r="F453" s="5"/>
      <c r="G453" s="5"/>
      <c r="H453" s="5"/>
    </row>
    <row r="454" spans="1:9" ht="15" customHeight="1" x14ac:dyDescent="0.25">
      <c r="A454" s="49" t="s">
        <v>713</v>
      </c>
      <c r="C454" s="49"/>
      <c r="D454" s="49"/>
      <c r="E454" s="49"/>
      <c r="F454" s="49"/>
      <c r="G454" s="49"/>
      <c r="H454" s="4"/>
      <c r="I454" s="4"/>
    </row>
    <row r="455" spans="1:9" x14ac:dyDescent="0.25">
      <c r="A455"/>
      <c r="B455" s="77" t="s">
        <v>739</v>
      </c>
      <c r="C455" s="4"/>
      <c r="D455" s="33"/>
      <c r="E455" s="33"/>
      <c r="F455" s="4"/>
      <c r="G455" s="4"/>
      <c r="H455" s="4"/>
      <c r="I455" s="4"/>
    </row>
    <row r="456" spans="1:9" x14ac:dyDescent="0.25">
      <c r="A456"/>
      <c r="B456" s="77" t="s">
        <v>677</v>
      </c>
      <c r="C456" s="4"/>
      <c r="D456" s="33"/>
      <c r="E456" s="33"/>
      <c r="F456" s="4"/>
      <c r="G456" s="4"/>
      <c r="H456" s="4"/>
      <c r="I456" s="4"/>
    </row>
    <row r="457" spans="1:9" x14ac:dyDescent="0.25">
      <c r="A457"/>
      <c r="B457" s="77" t="s">
        <v>698</v>
      </c>
      <c r="C457" s="4"/>
      <c r="D457" s="33"/>
      <c r="E457" s="33"/>
      <c r="F457" s="4"/>
      <c r="G457" s="4"/>
      <c r="H457" s="4"/>
      <c r="I457" s="4"/>
    </row>
    <row r="458" spans="1:9" x14ac:dyDescent="0.25">
      <c r="A458"/>
      <c r="B458" s="4"/>
      <c r="C458" s="4"/>
      <c r="D458" s="33"/>
      <c r="E458" s="33"/>
      <c r="F458" s="4"/>
      <c r="G458" s="4"/>
      <c r="H458" s="4"/>
      <c r="I458" s="4"/>
    </row>
    <row r="459" spans="1:9" x14ac:dyDescent="0.25">
      <c r="A459" s="21" t="s">
        <v>710</v>
      </c>
      <c r="B459" s="7"/>
      <c r="C459" s="33"/>
      <c r="D459" s="33"/>
      <c r="E459" s="4"/>
      <c r="F459" s="4"/>
      <c r="G459" s="4"/>
      <c r="H459" s="4"/>
    </row>
    <row r="460" spans="1:9" ht="31.5" x14ac:dyDescent="0.25">
      <c r="A460" s="22"/>
      <c r="B460" s="8" t="s">
        <v>4</v>
      </c>
      <c r="C460" s="38" t="s">
        <v>13</v>
      </c>
      <c r="D460" s="38" t="s">
        <v>5</v>
      </c>
      <c r="E460" s="9" t="s">
        <v>14</v>
      </c>
      <c r="F460" s="10" t="s">
        <v>12</v>
      </c>
      <c r="G460" s="11" t="s">
        <v>15</v>
      </c>
      <c r="H460" s="8" t="s">
        <v>6</v>
      </c>
    </row>
    <row r="461" spans="1:9" x14ac:dyDescent="0.25">
      <c r="A461" s="23" t="s">
        <v>29</v>
      </c>
      <c r="B461" s="74">
        <v>482163135.94</v>
      </c>
      <c r="C461" s="71">
        <v>465375179</v>
      </c>
      <c r="D461" s="71">
        <v>840229942</v>
      </c>
      <c r="E461" s="71">
        <v>1107875319.0799999</v>
      </c>
      <c r="F461" s="71">
        <v>364874331.08999997</v>
      </c>
      <c r="G461" s="71">
        <v>67094448</v>
      </c>
      <c r="H461" s="71">
        <f>SUM(B461:G461)</f>
        <v>3327612355.1100001</v>
      </c>
    </row>
    <row r="462" spans="1:9" x14ac:dyDescent="0.25">
      <c r="A462" s="24" t="s">
        <v>7</v>
      </c>
      <c r="B462" s="12">
        <v>3921996.9539999999</v>
      </c>
      <c r="C462" s="39">
        <v>81452203.140000001</v>
      </c>
      <c r="D462" s="39">
        <v>26857553.68</v>
      </c>
      <c r="E462" s="71">
        <v>84619974.609999999</v>
      </c>
      <c r="F462" s="71">
        <v>12832895.619999999</v>
      </c>
      <c r="G462" s="71">
        <v>1237809.54</v>
      </c>
      <c r="H462" s="12">
        <f>SUM(B462:G462)</f>
        <v>210922433.544</v>
      </c>
    </row>
    <row r="463" spans="1:9" x14ac:dyDescent="0.25">
      <c r="A463" s="24" t="s">
        <v>16</v>
      </c>
      <c r="B463" s="13"/>
      <c r="C463" s="40"/>
      <c r="D463" s="40"/>
      <c r="E463" s="13"/>
      <c r="F463" s="13"/>
      <c r="G463" s="13"/>
      <c r="H463" s="13">
        <f>SUM(B464:G464)</f>
        <v>0</v>
      </c>
    </row>
    <row r="464" spans="1:9" x14ac:dyDescent="0.25">
      <c r="A464" s="24" t="s">
        <v>8</v>
      </c>
      <c r="B464" s="13"/>
      <c r="C464" s="40"/>
      <c r="D464" s="40"/>
      <c r="E464" s="13"/>
      <c r="F464" s="13"/>
      <c r="G464" s="13"/>
      <c r="H464" s="13">
        <f>SUM(B465:G465)</f>
        <v>0</v>
      </c>
    </row>
    <row r="465" spans="1:8" x14ac:dyDescent="0.25">
      <c r="A465" s="24" t="s">
        <v>17</v>
      </c>
      <c r="B465" s="12"/>
      <c r="C465" s="39"/>
      <c r="D465" s="39"/>
      <c r="E465" s="12"/>
      <c r="F465" s="12"/>
      <c r="G465" s="12"/>
      <c r="H465" s="12">
        <f>SUM(B466:G466)</f>
        <v>0</v>
      </c>
    </row>
    <row r="466" spans="1:8" ht="15.75" thickBot="1" x14ac:dyDescent="0.3">
      <c r="A466" s="25" t="s">
        <v>3</v>
      </c>
      <c r="B466" s="14"/>
      <c r="C466" s="41"/>
      <c r="D466" s="41"/>
      <c r="E466" s="14"/>
      <c r="F466" s="14"/>
      <c r="G466" s="14"/>
      <c r="H466" s="12"/>
    </row>
    <row r="467" spans="1:8" ht="15.75" thickBot="1" x14ac:dyDescent="0.3">
      <c r="A467" s="26" t="s">
        <v>9</v>
      </c>
      <c r="B467" s="73">
        <f t="shared" ref="B467:G467" si="0">SUM(B461+B462+B463-B464-B465-B466)</f>
        <v>486085132.89399999</v>
      </c>
      <c r="C467" s="73">
        <f t="shared" si="0"/>
        <v>546827382.13999999</v>
      </c>
      <c r="D467" s="73">
        <f t="shared" si="0"/>
        <v>867087495.67999995</v>
      </c>
      <c r="E467" s="73">
        <f t="shared" si="0"/>
        <v>1192495293.6899998</v>
      </c>
      <c r="F467" s="73">
        <f t="shared" si="0"/>
        <v>377707226.70999998</v>
      </c>
      <c r="G467" s="73">
        <f t="shared" si="0"/>
        <v>68332257.540000007</v>
      </c>
      <c r="H467" s="73">
        <f>SUM(B467:G467)</f>
        <v>3538534788.6539993</v>
      </c>
    </row>
    <row r="468" spans="1:8" ht="15.75" thickBot="1" x14ac:dyDescent="0.3">
      <c r="A468" s="27" t="s">
        <v>10</v>
      </c>
      <c r="B468" s="12"/>
      <c r="C468" s="39"/>
      <c r="D468" s="39"/>
      <c r="E468" s="16"/>
      <c r="F468" s="16"/>
      <c r="G468" s="16"/>
      <c r="H468" s="17"/>
    </row>
    <row r="469" spans="1:8" x14ac:dyDescent="0.25">
      <c r="A469" s="27" t="s">
        <v>663</v>
      </c>
      <c r="B469" s="12"/>
      <c r="C469" s="39"/>
      <c r="D469" s="39"/>
      <c r="E469" s="16"/>
      <c r="F469" s="16"/>
      <c r="G469" s="16"/>
      <c r="H469" s="18"/>
    </row>
    <row r="470" spans="1:8" x14ac:dyDescent="0.25">
      <c r="A470" s="24" t="s">
        <v>11</v>
      </c>
      <c r="B470" s="12"/>
      <c r="C470" s="39"/>
      <c r="D470" s="39"/>
      <c r="E470" s="16"/>
      <c r="F470" s="16"/>
      <c r="G470" s="16"/>
      <c r="H470" s="16"/>
    </row>
    <row r="471" spans="1:8" ht="15.75" thickBot="1" x14ac:dyDescent="0.3">
      <c r="A471" s="24" t="s">
        <v>8</v>
      </c>
      <c r="B471" s="14"/>
      <c r="C471" s="41"/>
      <c r="D471" s="41"/>
      <c r="E471" s="17"/>
      <c r="F471" s="17"/>
      <c r="G471" s="17"/>
      <c r="H471" s="17"/>
    </row>
    <row r="472" spans="1:8" ht="15.75" thickBot="1" x14ac:dyDescent="0.3">
      <c r="A472" s="28" t="s">
        <v>634</v>
      </c>
      <c r="B472" s="15">
        <f t="shared" ref="B472:H472" si="1">SUM(B468:B471)</f>
        <v>0</v>
      </c>
      <c r="C472" s="42">
        <f t="shared" si="1"/>
        <v>0</v>
      </c>
      <c r="D472" s="42">
        <f t="shared" si="1"/>
        <v>0</v>
      </c>
      <c r="E472" s="15">
        <f t="shared" si="1"/>
        <v>0</v>
      </c>
      <c r="F472" s="15">
        <f t="shared" si="1"/>
        <v>0</v>
      </c>
      <c r="G472" s="15">
        <f t="shared" si="1"/>
        <v>0</v>
      </c>
      <c r="H472" s="15">
        <f t="shared" si="1"/>
        <v>0</v>
      </c>
    </row>
    <row r="473" spans="1:8" ht="15.75" thickBot="1" x14ac:dyDescent="0.3">
      <c r="A473" s="31" t="s">
        <v>28</v>
      </c>
      <c r="B473" s="72">
        <f t="shared" ref="B473:G473" si="2">SUM(B467-B472)</f>
        <v>486085132.89399999</v>
      </c>
      <c r="C473" s="43">
        <f t="shared" si="2"/>
        <v>546827382.13999999</v>
      </c>
      <c r="D473" s="43">
        <f t="shared" si="2"/>
        <v>867087495.67999995</v>
      </c>
      <c r="E473" s="72">
        <f t="shared" si="2"/>
        <v>1192495293.6899998</v>
      </c>
      <c r="F473" s="72">
        <f t="shared" si="2"/>
        <v>377707226.70999998</v>
      </c>
      <c r="G473" s="72">
        <f t="shared" si="2"/>
        <v>68332257.540000007</v>
      </c>
      <c r="H473" s="72">
        <f>SUM(H467-H472)</f>
        <v>3538534788.6539993</v>
      </c>
    </row>
    <row r="474" spans="1:8" ht="15.75" thickTop="1" x14ac:dyDescent="0.25">
      <c r="C474" s="33"/>
      <c r="D474" s="33"/>
      <c r="E474" s="4"/>
    </row>
    <row r="475" spans="1:8" x14ac:dyDescent="0.25">
      <c r="A475" s="67" t="s">
        <v>692</v>
      </c>
      <c r="B475" s="70" t="s">
        <v>697</v>
      </c>
      <c r="C475" s="70" t="s">
        <v>695</v>
      </c>
      <c r="D475" s="33"/>
      <c r="F475" s="4"/>
      <c r="G475" s="4"/>
      <c r="H475" s="4"/>
    </row>
    <row r="476" spans="1:8" x14ac:dyDescent="0.25">
      <c r="A476" s="24" t="s">
        <v>693</v>
      </c>
      <c r="B476" s="68">
        <v>4021388.92</v>
      </c>
      <c r="C476" s="69" t="s">
        <v>696</v>
      </c>
    </row>
    <row r="477" spans="1:8" x14ac:dyDescent="0.25">
      <c r="A477" s="24" t="s">
        <v>694</v>
      </c>
      <c r="B477" s="68">
        <v>64310868.149999999</v>
      </c>
      <c r="C477" s="69" t="s">
        <v>696</v>
      </c>
    </row>
    <row r="478" spans="1:8" x14ac:dyDescent="0.25">
      <c r="A478" s="67" t="s">
        <v>27</v>
      </c>
      <c r="B478" s="68">
        <f>SUM(B476:B477)</f>
        <v>68332257.069999993</v>
      </c>
      <c r="C478" s="69"/>
    </row>
    <row r="480" spans="1:8" ht="67.5" customHeight="1" x14ac:dyDescent="0.25">
      <c r="A480" s="78" t="s">
        <v>748</v>
      </c>
      <c r="B480" s="78"/>
      <c r="C480" s="78"/>
      <c r="D480" s="78"/>
      <c r="E480" s="4"/>
      <c r="F480" s="4" t="s">
        <v>762</v>
      </c>
      <c r="G480" s="4"/>
      <c r="H480" s="4"/>
    </row>
    <row r="481" spans="1:8" x14ac:dyDescent="0.25">
      <c r="A481" s="4" t="s">
        <v>691</v>
      </c>
      <c r="B481" s="4"/>
      <c r="C481" s="33"/>
      <c r="D481" s="33"/>
      <c r="E481" s="3"/>
      <c r="F481" s="4"/>
      <c r="G481" s="4"/>
      <c r="H481" s="4"/>
    </row>
    <row r="482" spans="1:8" s="2" customFormat="1" x14ac:dyDescent="0.25">
      <c r="A482" s="3" t="s">
        <v>22</v>
      </c>
      <c r="B482" s="3"/>
      <c r="C482" s="64">
        <v>2022</v>
      </c>
      <c r="D482" s="64">
        <v>2021</v>
      </c>
      <c r="E482" s="4"/>
      <c r="F482" s="3"/>
      <c r="G482" s="3"/>
      <c r="H482" s="3"/>
    </row>
    <row r="483" spans="1:8" x14ac:dyDescent="0.25">
      <c r="A483" s="4" t="s">
        <v>669</v>
      </c>
      <c r="B483" s="4"/>
      <c r="C483" s="33">
        <v>1841837.1</v>
      </c>
      <c r="D483" s="33">
        <v>1841837.1</v>
      </c>
      <c r="E483" s="4"/>
      <c r="F483" s="4"/>
      <c r="G483" s="4"/>
      <c r="H483" s="4"/>
    </row>
    <row r="484" spans="1:8" x14ac:dyDescent="0.25">
      <c r="A484" s="4" t="s">
        <v>678</v>
      </c>
      <c r="B484" s="4"/>
      <c r="C484" s="33">
        <v>16072</v>
      </c>
      <c r="D484" s="33">
        <v>16072.44</v>
      </c>
      <c r="E484" s="4"/>
      <c r="F484" s="4"/>
      <c r="G484" s="4"/>
      <c r="H484" s="4"/>
    </row>
    <row r="485" spans="1:8" x14ac:dyDescent="0.25">
      <c r="A485" s="4" t="s">
        <v>679</v>
      </c>
      <c r="B485" s="4"/>
      <c r="C485" s="33">
        <v>663946.6</v>
      </c>
      <c r="D485" s="33">
        <v>627046.6</v>
      </c>
      <c r="E485" s="4"/>
      <c r="F485" s="4"/>
      <c r="G485" s="4"/>
      <c r="H485" s="4"/>
    </row>
    <row r="486" spans="1:8" ht="15.75" thickBot="1" x14ac:dyDescent="0.3">
      <c r="A486" s="3" t="s">
        <v>6</v>
      </c>
      <c r="B486" s="2"/>
      <c r="C486" s="36">
        <f>SUM(C483:C485)</f>
        <v>2521855.7000000002</v>
      </c>
      <c r="D486" s="36">
        <f>SUM(D483:D485)</f>
        <v>2484956.14</v>
      </c>
      <c r="E486" s="4"/>
      <c r="F486" s="4"/>
      <c r="G486" s="4"/>
      <c r="H486" s="4"/>
    </row>
    <row r="487" spans="1:8" ht="15.75" thickTop="1" x14ac:dyDescent="0.25">
      <c r="A487" s="4" t="s">
        <v>23</v>
      </c>
      <c r="C487" s="33"/>
      <c r="D487" s="33"/>
      <c r="E487" s="4"/>
      <c r="F487" s="4"/>
      <c r="G487" s="4"/>
      <c r="H487" s="4"/>
    </row>
    <row r="488" spans="1:8" ht="62.25" customHeight="1" x14ac:dyDescent="0.25">
      <c r="A488" s="78" t="s">
        <v>749</v>
      </c>
      <c r="B488" s="78"/>
      <c r="C488" s="78"/>
      <c r="D488" s="78"/>
      <c r="E488" s="4"/>
      <c r="F488" s="4"/>
      <c r="G488" s="4"/>
      <c r="H488" s="4"/>
    </row>
    <row r="489" spans="1:8" x14ac:dyDescent="0.25">
      <c r="A489" s="4" t="s">
        <v>625</v>
      </c>
      <c r="B489" s="4"/>
      <c r="C489" s="33"/>
      <c r="D489" s="33"/>
      <c r="E489" s="3"/>
      <c r="F489" s="4"/>
      <c r="G489" s="4"/>
      <c r="H489" s="4"/>
    </row>
    <row r="490" spans="1:8" s="2" customFormat="1" x14ac:dyDescent="0.25">
      <c r="A490" s="3" t="s">
        <v>18</v>
      </c>
      <c r="B490" s="3"/>
      <c r="C490" s="64">
        <v>2022</v>
      </c>
      <c r="D490" s="64">
        <v>2021</v>
      </c>
      <c r="E490" s="4"/>
      <c r="F490" s="3"/>
      <c r="G490" s="3"/>
      <c r="H490" s="3"/>
    </row>
    <row r="491" spans="1:8" x14ac:dyDescent="0.25">
      <c r="A491" s="4" t="s">
        <v>154</v>
      </c>
      <c r="B491" s="4"/>
      <c r="C491" s="33">
        <v>0</v>
      </c>
      <c r="D491" s="33">
        <v>1725</v>
      </c>
      <c r="E491" s="4"/>
      <c r="F491" s="4"/>
      <c r="G491" s="4"/>
      <c r="H491" s="4"/>
    </row>
    <row r="492" spans="1:8" x14ac:dyDescent="0.25">
      <c r="A492" s="4" t="s">
        <v>493</v>
      </c>
      <c r="C492" s="33">
        <v>175046791.34</v>
      </c>
      <c r="D492" s="33">
        <v>169498421.02000001</v>
      </c>
      <c r="E492" s="4"/>
      <c r="F492" s="4"/>
      <c r="G492" s="4"/>
      <c r="H492" s="4"/>
    </row>
    <row r="493" spans="1:8" x14ac:dyDescent="0.25">
      <c r="A493" s="4" t="s">
        <v>494</v>
      </c>
      <c r="C493" s="33">
        <v>5487541.9000000004</v>
      </c>
      <c r="D493" s="33">
        <v>4706837.3899999997</v>
      </c>
      <c r="E493" s="4"/>
      <c r="F493" s="4"/>
      <c r="G493" s="4"/>
      <c r="H493" s="4"/>
    </row>
    <row r="494" spans="1:8" x14ac:dyDescent="0.25">
      <c r="A494" s="4" t="s">
        <v>155</v>
      </c>
      <c r="C494" s="33">
        <v>274423.48</v>
      </c>
      <c r="D494" s="33">
        <v>274423.48</v>
      </c>
      <c r="E494" s="4"/>
      <c r="F494" s="4"/>
      <c r="G494" s="4"/>
      <c r="H494" s="4"/>
    </row>
    <row r="495" spans="1:8" x14ac:dyDescent="0.25">
      <c r="A495" s="4" t="s">
        <v>156</v>
      </c>
      <c r="C495" s="33">
        <v>1218523.95</v>
      </c>
      <c r="D495" s="33">
        <v>1218523.95</v>
      </c>
      <c r="E495" s="4"/>
      <c r="F495" s="4"/>
      <c r="G495" s="4"/>
      <c r="H495" s="4"/>
    </row>
    <row r="496" spans="1:8" x14ac:dyDescent="0.25">
      <c r="A496" s="4" t="s">
        <v>157</v>
      </c>
      <c r="C496" s="33">
        <v>72148231.870000005</v>
      </c>
      <c r="D496" s="33">
        <v>72169431.870000005</v>
      </c>
      <c r="E496" s="4"/>
      <c r="F496" s="4"/>
      <c r="G496" s="4"/>
      <c r="H496" s="4"/>
    </row>
    <row r="497" spans="1:8" x14ac:dyDescent="0.25">
      <c r="A497" s="4" t="s">
        <v>626</v>
      </c>
      <c r="C497" s="33">
        <v>353063179.68000001</v>
      </c>
      <c r="D497" s="33">
        <v>392012273.37</v>
      </c>
      <c r="E497" s="4"/>
      <c r="F497" s="4"/>
      <c r="G497" s="4"/>
      <c r="H497" s="4"/>
    </row>
    <row r="498" spans="1:8" x14ac:dyDescent="0.25">
      <c r="A498" s="4" t="s">
        <v>627</v>
      </c>
      <c r="C498" s="33">
        <v>50685801.950000003</v>
      </c>
      <c r="D498" s="33">
        <v>53072752</v>
      </c>
      <c r="E498" s="4"/>
      <c r="F498" s="4"/>
      <c r="G498" s="4"/>
      <c r="H498" s="4"/>
    </row>
    <row r="499" spans="1:8" x14ac:dyDescent="0.25">
      <c r="A499" s="4" t="s">
        <v>628</v>
      </c>
      <c r="C499" s="33">
        <v>192394851.93000001</v>
      </c>
      <c r="D499" s="33">
        <v>192394851.93000001</v>
      </c>
      <c r="E499" s="4"/>
      <c r="F499" s="4"/>
      <c r="G499" s="4"/>
      <c r="H499" s="4"/>
    </row>
    <row r="500" spans="1:8" ht="15.75" thickBot="1" x14ac:dyDescent="0.3">
      <c r="A500" s="3" t="s">
        <v>27</v>
      </c>
      <c r="C500" s="36">
        <f>SUM(C491:C499)</f>
        <v>850319346.10000014</v>
      </c>
      <c r="D500" s="36">
        <f>SUM(D491:D499)</f>
        <v>885349240.00999999</v>
      </c>
      <c r="E500" s="4"/>
      <c r="F500" s="4"/>
      <c r="G500" s="4"/>
      <c r="H500" s="4"/>
    </row>
    <row r="501" spans="1:8" ht="15.75" thickTop="1" x14ac:dyDescent="0.25">
      <c r="B501" s="4"/>
      <c r="C501" s="33"/>
      <c r="D501" s="33"/>
      <c r="E501" s="4"/>
      <c r="F501" s="4"/>
      <c r="G501" s="4"/>
      <c r="H501" s="4"/>
    </row>
    <row r="502" spans="1:8" ht="21" customHeight="1" x14ac:dyDescent="0.25">
      <c r="A502" s="78" t="s">
        <v>750</v>
      </c>
      <c r="B502" s="78"/>
      <c r="C502" s="78"/>
      <c r="D502" s="78"/>
      <c r="E502" s="4"/>
      <c r="F502" s="4"/>
      <c r="G502" s="4"/>
      <c r="H502" s="4"/>
    </row>
    <row r="503" spans="1:8" x14ac:dyDescent="0.25">
      <c r="A503" s="4" t="s">
        <v>664</v>
      </c>
      <c r="B503" s="4"/>
      <c r="C503" s="33"/>
      <c r="D503" s="33"/>
      <c r="E503" s="3"/>
      <c r="F503" s="4"/>
      <c r="G503" s="4"/>
      <c r="H503" s="4"/>
    </row>
    <row r="504" spans="1:8" s="2" customFormat="1" x14ac:dyDescent="0.25">
      <c r="A504" s="3" t="s">
        <v>18</v>
      </c>
      <c r="B504" s="3"/>
      <c r="C504" s="64">
        <v>2022</v>
      </c>
      <c r="D504" s="64">
        <v>2021</v>
      </c>
      <c r="E504" s="4"/>
      <c r="F504" s="3"/>
      <c r="G504" s="3"/>
      <c r="H504" s="3"/>
    </row>
    <row r="505" spans="1:8" x14ac:dyDescent="0.25">
      <c r="A505" s="4" t="s">
        <v>158</v>
      </c>
      <c r="C505" s="46">
        <v>0</v>
      </c>
      <c r="D505" s="33">
        <v>952858.31</v>
      </c>
      <c r="E505" s="4"/>
      <c r="F505" s="4"/>
      <c r="G505" s="4"/>
      <c r="H505" s="4"/>
    </row>
    <row r="506" spans="1:8" x14ac:dyDescent="0.25">
      <c r="A506" s="4" t="s">
        <v>159</v>
      </c>
      <c r="C506" s="46">
        <v>11940901.98</v>
      </c>
      <c r="D506" s="33">
        <v>13017596.93</v>
      </c>
      <c r="E506" s="4"/>
      <c r="F506" s="4"/>
      <c r="G506" s="4"/>
      <c r="H506" s="4"/>
    </row>
    <row r="507" spans="1:8" x14ac:dyDescent="0.25">
      <c r="A507" s="4" t="s">
        <v>160</v>
      </c>
      <c r="C507" s="46">
        <v>0</v>
      </c>
      <c r="D507" s="33">
        <v>-194672.81</v>
      </c>
      <c r="E507" s="4"/>
      <c r="F507" s="4"/>
      <c r="G507" s="4"/>
      <c r="H507" s="4"/>
    </row>
    <row r="508" spans="1:8" x14ac:dyDescent="0.25">
      <c r="A508" s="4" t="s">
        <v>161</v>
      </c>
      <c r="C508" s="46">
        <v>0</v>
      </c>
      <c r="D508" s="33">
        <v>43480</v>
      </c>
      <c r="E508" s="4"/>
      <c r="F508" s="4"/>
      <c r="G508" s="4"/>
      <c r="H508" s="4"/>
    </row>
    <row r="509" spans="1:8" x14ac:dyDescent="0.25">
      <c r="A509" s="4" t="s">
        <v>162</v>
      </c>
      <c r="C509" s="46">
        <v>0</v>
      </c>
      <c r="D509" s="33">
        <v>-807325.74</v>
      </c>
      <c r="E509" s="4"/>
      <c r="F509" s="4"/>
      <c r="G509" s="4"/>
      <c r="H509" s="4"/>
    </row>
    <row r="510" spans="1:8" x14ac:dyDescent="0.25">
      <c r="A510" s="4" t="s">
        <v>163</v>
      </c>
      <c r="C510" s="46">
        <v>0</v>
      </c>
      <c r="D510" s="33">
        <v>742000</v>
      </c>
      <c r="E510" s="4"/>
      <c r="F510" s="4"/>
      <c r="G510" s="4"/>
      <c r="H510" s="4"/>
    </row>
    <row r="511" spans="1:8" x14ac:dyDescent="0.25">
      <c r="A511" s="4" t="s">
        <v>714</v>
      </c>
      <c r="C511" s="46">
        <v>0</v>
      </c>
      <c r="D511" s="33">
        <v>26133.74</v>
      </c>
      <c r="E511" s="4"/>
      <c r="F511" s="4"/>
      <c r="G511" s="4"/>
      <c r="H511" s="4"/>
    </row>
    <row r="512" spans="1:8" x14ac:dyDescent="0.25">
      <c r="A512" s="4" t="s">
        <v>495</v>
      </c>
      <c r="C512" s="46">
        <v>0</v>
      </c>
      <c r="D512" s="33">
        <v>128061.48</v>
      </c>
      <c r="E512" s="4"/>
      <c r="F512" s="4"/>
      <c r="G512" s="4"/>
      <c r="H512" s="4"/>
    </row>
    <row r="513" spans="1:8" x14ac:dyDescent="0.25">
      <c r="A513" s="4" t="s">
        <v>164</v>
      </c>
      <c r="C513" s="46">
        <v>2594.83</v>
      </c>
      <c r="D513" s="33">
        <v>2594.83</v>
      </c>
      <c r="E513" s="4"/>
      <c r="F513" s="4"/>
      <c r="G513" s="4"/>
      <c r="H513" s="4"/>
    </row>
    <row r="514" spans="1:8" x14ac:dyDescent="0.25">
      <c r="A514" s="4" t="s">
        <v>496</v>
      </c>
      <c r="C514" s="46">
        <v>695751</v>
      </c>
      <c r="D514" s="33">
        <v>665575</v>
      </c>
      <c r="E514" s="4"/>
      <c r="F514" s="4"/>
      <c r="G514" s="4"/>
      <c r="H514" s="4"/>
    </row>
    <row r="515" spans="1:8" x14ac:dyDescent="0.25">
      <c r="A515" s="4" t="s">
        <v>165</v>
      </c>
      <c r="C515" s="46">
        <v>103767923.2</v>
      </c>
      <c r="D515" s="33">
        <v>132324983.28</v>
      </c>
      <c r="E515" s="4"/>
      <c r="F515" s="4"/>
      <c r="G515" s="4"/>
      <c r="H515" s="4"/>
    </row>
    <row r="516" spans="1:8" x14ac:dyDescent="0.25">
      <c r="A516" s="4" t="s">
        <v>166</v>
      </c>
      <c r="C516" s="46">
        <v>1122850406.3699999</v>
      </c>
      <c r="D516" s="33">
        <v>872153008.67999995</v>
      </c>
      <c r="E516" s="4"/>
      <c r="F516" s="4"/>
      <c r="G516" s="4"/>
      <c r="H516" s="4"/>
    </row>
    <row r="517" spans="1:8" x14ac:dyDescent="0.25">
      <c r="A517" s="4" t="s">
        <v>167</v>
      </c>
      <c r="C517" s="46">
        <v>0</v>
      </c>
      <c r="D517" s="33">
        <v>109198.8</v>
      </c>
      <c r="E517" s="4"/>
      <c r="F517" s="4"/>
      <c r="G517" s="4"/>
      <c r="H517" s="4"/>
    </row>
    <row r="518" spans="1:8" x14ac:dyDescent="0.25">
      <c r="A518" s="4" t="s">
        <v>168</v>
      </c>
      <c r="C518" s="46">
        <v>0</v>
      </c>
      <c r="D518" s="33">
        <v>4100</v>
      </c>
      <c r="E518" s="4"/>
      <c r="F518" s="4"/>
      <c r="G518" s="4"/>
      <c r="H518" s="4"/>
    </row>
    <row r="519" spans="1:8" x14ac:dyDescent="0.25">
      <c r="A519" s="4" t="s">
        <v>497</v>
      </c>
      <c r="C519" s="46">
        <v>0</v>
      </c>
      <c r="D519" s="33">
        <v>7700</v>
      </c>
      <c r="E519" s="4"/>
      <c r="F519" s="4"/>
      <c r="G519" s="4"/>
      <c r="H519" s="4"/>
    </row>
    <row r="520" spans="1:8" x14ac:dyDescent="0.25">
      <c r="A520" s="4" t="s">
        <v>169</v>
      </c>
      <c r="C520" s="46">
        <v>0</v>
      </c>
      <c r="D520" s="33">
        <v>181694.5</v>
      </c>
      <c r="E520" s="4"/>
      <c r="F520" s="4"/>
      <c r="G520" s="4"/>
      <c r="H520" s="4"/>
    </row>
    <row r="521" spans="1:8" x14ac:dyDescent="0.25">
      <c r="A521" s="4" t="s">
        <v>170</v>
      </c>
      <c r="C521" s="46">
        <v>0</v>
      </c>
      <c r="D521" s="33">
        <v>7504663.9299999997</v>
      </c>
      <c r="E521" s="4"/>
      <c r="F521" s="4"/>
      <c r="G521" s="4"/>
      <c r="H521" s="4"/>
    </row>
    <row r="522" spans="1:8" x14ac:dyDescent="0.25">
      <c r="A522" s="4" t="s">
        <v>498</v>
      </c>
      <c r="C522" s="46">
        <v>0</v>
      </c>
      <c r="D522" s="33">
        <v>104350.18</v>
      </c>
      <c r="E522" s="4"/>
      <c r="F522" s="4"/>
      <c r="G522" s="4"/>
      <c r="H522" s="4"/>
    </row>
    <row r="523" spans="1:8" x14ac:dyDescent="0.25">
      <c r="A523" s="4" t="s">
        <v>171</v>
      </c>
      <c r="C523" s="46">
        <v>0</v>
      </c>
      <c r="D523" s="33">
        <v>625.5</v>
      </c>
      <c r="E523" s="4"/>
      <c r="F523" s="4"/>
      <c r="G523" s="4"/>
      <c r="H523" s="4"/>
    </row>
    <row r="524" spans="1:8" x14ac:dyDescent="0.25">
      <c r="A524" s="4" t="s">
        <v>172</v>
      </c>
      <c r="C524" s="46">
        <v>33480</v>
      </c>
      <c r="D524" s="33">
        <v>33480</v>
      </c>
      <c r="E524" s="4"/>
      <c r="F524" s="4"/>
      <c r="G524" s="4"/>
      <c r="H524" s="4"/>
    </row>
    <row r="525" spans="1:8" x14ac:dyDescent="0.25">
      <c r="A525" s="4" t="s">
        <v>629</v>
      </c>
      <c r="C525" s="46">
        <v>0</v>
      </c>
      <c r="D525" s="33">
        <v>3976131.67</v>
      </c>
      <c r="E525" s="4"/>
      <c r="F525" s="4"/>
      <c r="G525" s="4"/>
      <c r="H525" s="4"/>
    </row>
    <row r="526" spans="1:8" x14ac:dyDescent="0.25">
      <c r="A526" s="4" t="s">
        <v>182</v>
      </c>
      <c r="C526" s="33">
        <v>7218556823.71</v>
      </c>
      <c r="D526" s="33">
        <v>6306262148.6000004</v>
      </c>
      <c r="E526" s="4"/>
      <c r="F526" s="4"/>
      <c r="G526" s="4"/>
      <c r="H526" s="4"/>
    </row>
    <row r="527" spans="1:8" x14ac:dyDescent="0.25">
      <c r="A527" s="4" t="s">
        <v>499</v>
      </c>
      <c r="C527" s="33">
        <v>739150.65</v>
      </c>
      <c r="D527" s="33">
        <v>735550.65</v>
      </c>
      <c r="E527" s="4"/>
      <c r="F527" s="4"/>
      <c r="G527" s="4"/>
      <c r="H527" s="4"/>
    </row>
    <row r="528" spans="1:8" x14ac:dyDescent="0.25">
      <c r="A528" s="4" t="s">
        <v>500</v>
      </c>
      <c r="C528" s="33">
        <v>93346651.719999999</v>
      </c>
      <c r="D528" s="33">
        <v>89780290.790000007</v>
      </c>
      <c r="E528" s="4"/>
      <c r="F528" s="4"/>
      <c r="G528" s="4"/>
      <c r="H528" s="4"/>
    </row>
    <row r="529" spans="1:8" x14ac:dyDescent="0.25">
      <c r="A529" s="4" t="s">
        <v>183</v>
      </c>
      <c r="C529" s="33">
        <v>162588767.22999999</v>
      </c>
      <c r="D529" s="33">
        <v>161188608.47999999</v>
      </c>
      <c r="E529" s="4"/>
      <c r="F529" s="4"/>
      <c r="G529" s="4"/>
      <c r="H529" s="4"/>
    </row>
    <row r="530" spans="1:8" x14ac:dyDescent="0.25">
      <c r="A530" s="4" t="s">
        <v>501</v>
      </c>
      <c r="C530" s="33">
        <v>111043632.93000001</v>
      </c>
      <c r="D530" s="33">
        <v>74378909.75</v>
      </c>
      <c r="E530" s="4"/>
      <c r="F530" s="4"/>
      <c r="G530" s="4"/>
      <c r="H530" s="4"/>
    </row>
    <row r="531" spans="1:8" ht="15.75" thickBot="1" x14ac:dyDescent="0.3">
      <c r="A531" s="3" t="s">
        <v>27</v>
      </c>
      <c r="C531" s="36">
        <f>SUM(C505:C530)</f>
        <v>8825566083.6200008</v>
      </c>
      <c r="D531" s="36">
        <f>SUM(D505:D530)</f>
        <v>7663321746.5499992</v>
      </c>
      <c r="E531" s="4"/>
      <c r="F531" s="4"/>
      <c r="G531" s="4"/>
      <c r="H531" s="4"/>
    </row>
    <row r="532" spans="1:8" ht="15.75" thickTop="1" x14ac:dyDescent="0.25">
      <c r="B532" s="4"/>
      <c r="C532" s="33"/>
      <c r="D532" s="33"/>
      <c r="E532" s="4"/>
      <c r="F532" s="4"/>
      <c r="G532" s="4"/>
      <c r="H532" s="4"/>
    </row>
    <row r="533" spans="1:8" x14ac:dyDescent="0.25">
      <c r="A533" s="3" t="s">
        <v>751</v>
      </c>
      <c r="B533" s="4"/>
      <c r="C533" s="33"/>
      <c r="D533" s="33"/>
      <c r="E533" s="4"/>
      <c r="F533" s="4"/>
      <c r="G533" s="4"/>
      <c r="H533" s="4"/>
    </row>
    <row r="534" spans="1:8" ht="37.5" customHeight="1" x14ac:dyDescent="0.25">
      <c r="A534" s="78" t="s">
        <v>733</v>
      </c>
      <c r="B534" s="78"/>
      <c r="C534" s="78"/>
      <c r="D534" s="78"/>
      <c r="E534" s="4"/>
      <c r="F534" s="4"/>
      <c r="G534" s="4"/>
      <c r="H534" s="4"/>
    </row>
    <row r="535" spans="1:8" ht="30.75" customHeight="1" x14ac:dyDescent="0.25">
      <c r="A535" s="78" t="s">
        <v>734</v>
      </c>
      <c r="B535" s="78"/>
      <c r="C535" s="78"/>
      <c r="D535" s="78"/>
      <c r="E535" s="4"/>
      <c r="F535" s="4"/>
      <c r="G535" s="4"/>
      <c r="H535" s="4"/>
    </row>
    <row r="536" spans="1:8" ht="67.5" customHeight="1" x14ac:dyDescent="0.25">
      <c r="A536" s="78" t="s">
        <v>735</v>
      </c>
      <c r="B536" s="78"/>
      <c r="C536" s="78"/>
      <c r="D536" s="78"/>
      <c r="E536" s="4"/>
      <c r="F536" s="4"/>
      <c r="G536" s="4"/>
      <c r="H536" s="4"/>
    </row>
    <row r="537" spans="1:8" x14ac:dyDescent="0.25">
      <c r="A537" s="3" t="s">
        <v>736</v>
      </c>
      <c r="B537" s="4"/>
      <c r="C537" s="64">
        <v>2022</v>
      </c>
      <c r="D537" s="64">
        <v>2021</v>
      </c>
      <c r="E537" s="4"/>
      <c r="F537" s="4"/>
      <c r="G537" s="4"/>
      <c r="H537" s="4"/>
    </row>
    <row r="538" spans="1:8" x14ac:dyDescent="0.25">
      <c r="A538" s="4" t="s">
        <v>630</v>
      </c>
      <c r="B538" s="4"/>
      <c r="C538" s="34">
        <v>23130010.57</v>
      </c>
      <c r="D538" s="34">
        <v>23977806.48</v>
      </c>
      <c r="E538" s="4"/>
      <c r="F538" s="4"/>
      <c r="G538" s="4"/>
      <c r="H538" s="4"/>
    </row>
    <row r="539" spans="1:8" x14ac:dyDescent="0.25">
      <c r="A539" s="4" t="s">
        <v>737</v>
      </c>
      <c r="B539" s="4"/>
      <c r="C539" s="34">
        <v>11624739.970000001</v>
      </c>
      <c r="D539" s="34">
        <v>11624739.970000001</v>
      </c>
      <c r="E539" s="4"/>
      <c r="F539" s="4"/>
      <c r="G539" s="4"/>
      <c r="H539" s="4"/>
    </row>
    <row r="540" spans="1:8" x14ac:dyDescent="0.25">
      <c r="A540" s="4" t="s">
        <v>631</v>
      </c>
      <c r="B540" s="4"/>
      <c r="C540" s="34">
        <v>5893659.04</v>
      </c>
      <c r="D540" s="34">
        <v>5531019.5499999998</v>
      </c>
      <c r="E540" s="4"/>
      <c r="F540" s="4"/>
      <c r="G540" s="4"/>
      <c r="H540" s="4"/>
    </row>
    <row r="541" spans="1:8" x14ac:dyDescent="0.25">
      <c r="A541" s="4" t="s">
        <v>738</v>
      </c>
      <c r="B541" s="4"/>
      <c r="C541" s="34">
        <v>0</v>
      </c>
      <c r="D541" s="34">
        <v>40479.14</v>
      </c>
      <c r="E541" s="4"/>
      <c r="F541" s="4"/>
      <c r="G541" s="4"/>
      <c r="H541" s="4"/>
    </row>
    <row r="542" spans="1:8" ht="15.75" thickBot="1" x14ac:dyDescent="0.3">
      <c r="A542" s="3" t="s">
        <v>27</v>
      </c>
      <c r="B542" s="4"/>
      <c r="C542" s="36">
        <f>SUM(C538:C541)</f>
        <v>40648409.579999998</v>
      </c>
      <c r="D542" s="36">
        <f>SUM(D538:D541)</f>
        <v>41174045.140000001</v>
      </c>
      <c r="E542" s="4"/>
      <c r="F542" s="4"/>
      <c r="G542" s="4"/>
      <c r="H542" s="4"/>
    </row>
    <row r="543" spans="1:8" ht="15.75" thickTop="1" x14ac:dyDescent="0.25">
      <c r="B543" s="4"/>
      <c r="C543" s="33"/>
      <c r="D543" s="33"/>
      <c r="E543" s="4"/>
      <c r="F543" s="4"/>
      <c r="G543" s="4"/>
      <c r="H543" s="4"/>
    </row>
    <row r="544" spans="1:8" ht="96" customHeight="1" x14ac:dyDescent="0.25">
      <c r="A544" s="78" t="s">
        <v>752</v>
      </c>
      <c r="B544" s="78"/>
      <c r="C544" s="78"/>
      <c r="D544" s="78"/>
      <c r="E544" s="4"/>
      <c r="F544" s="4"/>
      <c r="G544" s="4"/>
      <c r="H544" s="4"/>
    </row>
    <row r="545" spans="1:8" x14ac:dyDescent="0.25">
      <c r="A545" s="4" t="s">
        <v>632</v>
      </c>
      <c r="B545" s="4"/>
      <c r="C545" s="33"/>
      <c r="D545" s="33"/>
      <c r="E545" s="3"/>
      <c r="F545" s="4"/>
      <c r="G545" s="4"/>
      <c r="H545" s="4"/>
    </row>
    <row r="546" spans="1:8" s="2" customFormat="1" x14ac:dyDescent="0.25">
      <c r="A546" s="3" t="s">
        <v>18</v>
      </c>
      <c r="B546" s="3"/>
      <c r="C546" s="64">
        <v>2022</v>
      </c>
      <c r="D546" s="64">
        <v>2021</v>
      </c>
      <c r="E546" s="4"/>
      <c r="F546" s="3"/>
      <c r="G546" s="3"/>
      <c r="H546" s="3"/>
    </row>
    <row r="547" spans="1:8" x14ac:dyDescent="0.25">
      <c r="A547" s="4" t="s">
        <v>712</v>
      </c>
      <c r="B547" s="4"/>
      <c r="C547" s="33">
        <v>713903229.96000004</v>
      </c>
      <c r="D547" s="33">
        <v>757661014.62</v>
      </c>
      <c r="E547" s="4"/>
      <c r="F547" s="4"/>
      <c r="G547" s="4"/>
      <c r="H547" s="4"/>
    </row>
    <row r="548" spans="1:8" x14ac:dyDescent="0.25">
      <c r="A548" s="4" t="s">
        <v>744</v>
      </c>
      <c r="C548" s="33">
        <v>96715027.260000005</v>
      </c>
      <c r="D548" s="33">
        <v>96715027.260000005</v>
      </c>
      <c r="E548" s="4"/>
      <c r="F548" s="4"/>
      <c r="G548" s="4"/>
      <c r="H548" s="4"/>
    </row>
    <row r="549" spans="1:8" x14ac:dyDescent="0.25">
      <c r="A549" s="4" t="s">
        <v>711</v>
      </c>
      <c r="C549" s="33">
        <v>2879048454.48</v>
      </c>
      <c r="D549" s="33">
        <v>4103911560.0300002</v>
      </c>
      <c r="E549" s="4"/>
      <c r="F549" s="4"/>
      <c r="G549" s="4"/>
      <c r="H549" s="4"/>
    </row>
    <row r="550" spans="1:8" x14ac:dyDescent="0.25">
      <c r="A550" s="4" t="s">
        <v>715</v>
      </c>
      <c r="C550" s="33">
        <v>198007187.06999999</v>
      </c>
      <c r="D550" s="33">
        <v>272653801.38999999</v>
      </c>
      <c r="E550" s="4"/>
      <c r="F550" s="4"/>
      <c r="G550" s="4"/>
      <c r="H550" s="4"/>
    </row>
    <row r="551" spans="1:8" ht="15.75" thickBot="1" x14ac:dyDescent="0.3">
      <c r="A551" s="3" t="s">
        <v>27</v>
      </c>
      <c r="C551" s="45">
        <f>SUM(C547:C550)</f>
        <v>3887673898.77</v>
      </c>
      <c r="D551" s="45">
        <f>SUM(D547:D550)</f>
        <v>5230941403.3000002</v>
      </c>
      <c r="E551" s="4"/>
      <c r="F551" s="4"/>
      <c r="G551" s="4"/>
      <c r="H551" s="4"/>
    </row>
    <row r="552" spans="1:8" ht="162.75" customHeight="1" thickTop="1" x14ac:dyDescent="0.25">
      <c r="A552" s="78" t="s">
        <v>753</v>
      </c>
      <c r="B552" s="78"/>
      <c r="C552" s="78"/>
      <c r="D552" s="78"/>
      <c r="E552" s="4"/>
      <c r="F552" s="4"/>
      <c r="G552" s="4"/>
      <c r="H552" s="4"/>
    </row>
    <row r="553" spans="1:8" x14ac:dyDescent="0.25">
      <c r="A553" s="78"/>
      <c r="B553" s="78"/>
      <c r="C553" s="78"/>
      <c r="D553" s="78"/>
      <c r="E553" s="4"/>
      <c r="F553" s="4"/>
      <c r="G553" s="4"/>
      <c r="H553" s="4"/>
    </row>
    <row r="554" spans="1:8" x14ac:dyDescent="0.25">
      <c r="A554" s="4" t="s">
        <v>665</v>
      </c>
      <c r="B554" s="4"/>
      <c r="C554" s="33"/>
      <c r="D554" s="33"/>
      <c r="E554" s="3"/>
      <c r="F554" s="4"/>
      <c r="G554" s="4"/>
      <c r="H554" s="4"/>
    </row>
    <row r="555" spans="1:8" s="2" customFormat="1" x14ac:dyDescent="0.25">
      <c r="A555" s="3" t="s">
        <v>18</v>
      </c>
      <c r="B555" s="3"/>
      <c r="C555" s="64">
        <v>2022</v>
      </c>
      <c r="D555" s="64">
        <v>2021</v>
      </c>
      <c r="E555" s="4"/>
      <c r="F555" s="3"/>
      <c r="G555" s="3"/>
      <c r="H555" s="3"/>
    </row>
    <row r="556" spans="1:8" x14ac:dyDescent="0.25">
      <c r="A556" s="4" t="s">
        <v>173</v>
      </c>
      <c r="B556" s="4"/>
      <c r="C556" s="33">
        <v>5625639.75</v>
      </c>
      <c r="D556" s="33">
        <v>5625639.75</v>
      </c>
      <c r="E556" s="4"/>
      <c r="F556" s="4"/>
      <c r="G556" s="4"/>
      <c r="H556" s="4"/>
    </row>
    <row r="557" spans="1:8" x14ac:dyDescent="0.25">
      <c r="A557" s="4" t="s">
        <v>174</v>
      </c>
      <c r="C557" s="33">
        <v>943.55</v>
      </c>
      <c r="D557" s="33">
        <v>943.55</v>
      </c>
      <c r="E557" s="4"/>
      <c r="F557" s="4"/>
      <c r="G557" s="4"/>
      <c r="H557" s="4"/>
    </row>
    <row r="558" spans="1:8" x14ac:dyDescent="0.25">
      <c r="A558" s="4" t="s">
        <v>175</v>
      </c>
      <c r="C558" s="33">
        <v>13489.5</v>
      </c>
      <c r="D558" s="33">
        <v>13489.5</v>
      </c>
      <c r="E558" s="4"/>
      <c r="F558" s="4"/>
      <c r="G558" s="4"/>
      <c r="H558" s="4"/>
    </row>
    <row r="559" spans="1:8" x14ac:dyDescent="0.25">
      <c r="A559" s="4" t="s">
        <v>176</v>
      </c>
      <c r="C559" s="33">
        <v>327000000</v>
      </c>
      <c r="D559" s="33">
        <v>290057335.39999998</v>
      </c>
      <c r="E559" s="4"/>
      <c r="F559" s="4"/>
      <c r="G559" s="4"/>
      <c r="H559" s="4"/>
    </row>
    <row r="560" spans="1:8" x14ac:dyDescent="0.25">
      <c r="A560" s="4" t="s">
        <v>177</v>
      </c>
      <c r="C560" s="33">
        <v>11072095.84</v>
      </c>
      <c r="D560" s="33">
        <v>11072095.84</v>
      </c>
      <c r="E560" s="4"/>
      <c r="F560" s="4"/>
      <c r="G560" s="4"/>
      <c r="H560" s="4"/>
    </row>
    <row r="561" spans="1:8" x14ac:dyDescent="0.25">
      <c r="A561" s="4" t="s">
        <v>178</v>
      </c>
      <c r="C561" s="33">
        <v>3700559.66</v>
      </c>
      <c r="D561" s="33">
        <v>3700559.66</v>
      </c>
      <c r="E561" s="4"/>
      <c r="F561" s="4"/>
      <c r="G561" s="4"/>
      <c r="H561" s="4"/>
    </row>
    <row r="562" spans="1:8" x14ac:dyDescent="0.25">
      <c r="A562" s="4" t="s">
        <v>179</v>
      </c>
      <c r="C562" s="33">
        <v>161616457.88999999</v>
      </c>
      <c r="D562" s="33">
        <v>153218191.28</v>
      </c>
      <c r="E562" s="4"/>
      <c r="F562" s="4"/>
      <c r="G562" s="4"/>
      <c r="H562" s="4"/>
    </row>
    <row r="563" spans="1:8" x14ac:dyDescent="0.25">
      <c r="A563" s="4" t="s">
        <v>180</v>
      </c>
      <c r="C563" s="33">
        <v>1556223.29</v>
      </c>
      <c r="D563" s="33">
        <v>5123652.62</v>
      </c>
      <c r="E563" s="4"/>
      <c r="F563" s="4"/>
      <c r="G563" s="4"/>
      <c r="H563" s="4"/>
    </row>
    <row r="564" spans="1:8" x14ac:dyDescent="0.25">
      <c r="A564" s="4" t="s">
        <v>181</v>
      </c>
      <c r="C564" s="33">
        <v>2285820.62</v>
      </c>
      <c r="D564" s="33">
        <v>2285820.62</v>
      </c>
      <c r="E564" s="4"/>
      <c r="F564" s="4"/>
      <c r="G564" s="4"/>
      <c r="H564" s="4"/>
    </row>
    <row r="565" spans="1:8" ht="15.75" thickBot="1" x14ac:dyDescent="0.3">
      <c r="A565" s="3" t="s">
        <v>27</v>
      </c>
      <c r="C565" s="36">
        <f>SUM(C556:C564)</f>
        <v>512871230.10000002</v>
      </c>
      <c r="D565" s="36">
        <f>SUM(D556:D564)</f>
        <v>471097728.22000003</v>
      </c>
      <c r="E565" s="4"/>
      <c r="F565" s="4"/>
      <c r="G565" s="4"/>
      <c r="H565" s="4"/>
    </row>
    <row r="566" spans="1:8" ht="15.75" thickTop="1" x14ac:dyDescent="0.25">
      <c r="A566" s="3"/>
      <c r="C566" s="37"/>
      <c r="D566" s="37"/>
      <c r="E566" s="4"/>
      <c r="F566" s="4"/>
      <c r="G566" s="4"/>
      <c r="H566" s="4"/>
    </row>
    <row r="567" spans="1:8" x14ac:dyDescent="0.25">
      <c r="C567" s="33"/>
      <c r="D567" s="33"/>
      <c r="E567" s="48"/>
      <c r="F567" s="4"/>
      <c r="G567" s="4"/>
      <c r="H567" s="4"/>
    </row>
    <row r="568" spans="1:8" ht="15" customHeight="1" x14ac:dyDescent="0.25">
      <c r="A568" s="48" t="s">
        <v>754</v>
      </c>
      <c r="B568" s="48"/>
      <c r="C568" s="48"/>
      <c r="D568" s="48"/>
      <c r="E568" s="48"/>
      <c r="F568" s="4"/>
      <c r="G568" s="4"/>
      <c r="H568" s="4"/>
    </row>
    <row r="569" spans="1:8" x14ac:dyDescent="0.25">
      <c r="A569" s="78" t="s">
        <v>740</v>
      </c>
      <c r="B569" s="78"/>
      <c r="C569" s="78"/>
      <c r="D569" s="78"/>
      <c r="E569" s="48"/>
      <c r="F569" s="4"/>
      <c r="G569" s="4"/>
      <c r="H569" s="4"/>
    </row>
    <row r="570" spans="1:8" x14ac:dyDescent="0.25">
      <c r="A570" s="78"/>
      <c r="B570" s="78"/>
      <c r="C570" s="78"/>
      <c r="D570" s="78"/>
      <c r="E570" s="48"/>
      <c r="F570" s="4"/>
      <c r="G570" s="4"/>
      <c r="H570" s="4"/>
    </row>
    <row r="571" spans="1:8" ht="48.75" customHeight="1" x14ac:dyDescent="0.25">
      <c r="A571" s="78"/>
      <c r="B571" s="78"/>
      <c r="C571" s="78"/>
      <c r="D571" s="78"/>
      <c r="E571" s="48"/>
      <c r="F571" s="4"/>
      <c r="G571" s="4"/>
      <c r="H571" s="4"/>
    </row>
    <row r="572" spans="1:8" ht="15" customHeight="1" x14ac:dyDescent="0.25">
      <c r="A572" s="48"/>
      <c r="B572" s="48"/>
      <c r="C572" s="48"/>
      <c r="D572" s="48"/>
      <c r="E572" s="4"/>
      <c r="F572" s="4"/>
      <c r="G572" s="4"/>
      <c r="H572" s="4"/>
    </row>
    <row r="573" spans="1:8" x14ac:dyDescent="0.25">
      <c r="A573" s="3" t="s">
        <v>0</v>
      </c>
      <c r="B573" s="4"/>
      <c r="C573" s="33"/>
      <c r="D573" s="33"/>
      <c r="E573" s="4"/>
      <c r="F573" s="4"/>
      <c r="G573" s="4"/>
      <c r="H573" s="4"/>
    </row>
    <row r="574" spans="1:8" x14ac:dyDescent="0.25">
      <c r="B574" s="4"/>
      <c r="C574" s="33"/>
      <c r="D574" s="33"/>
      <c r="E574" s="4"/>
      <c r="F574" s="4"/>
      <c r="G574" s="4"/>
      <c r="H574" s="4"/>
    </row>
    <row r="575" spans="1:8" x14ac:dyDescent="0.25">
      <c r="A575" s="3" t="s">
        <v>755</v>
      </c>
      <c r="B575" s="4"/>
      <c r="C575" s="33"/>
      <c r="D575" s="33"/>
      <c r="E575" s="4"/>
      <c r="F575" s="4"/>
      <c r="G575" s="4"/>
      <c r="H575" s="4"/>
    </row>
    <row r="576" spans="1:8" x14ac:dyDescent="0.25">
      <c r="A576" s="4" t="s">
        <v>666</v>
      </c>
      <c r="B576" s="4"/>
      <c r="C576" s="33"/>
      <c r="D576" s="33"/>
      <c r="E576" s="4"/>
      <c r="F576" s="4"/>
      <c r="G576" s="4"/>
      <c r="H576" s="4"/>
    </row>
    <row r="577" spans="1:8" x14ac:dyDescent="0.25">
      <c r="A577" s="3" t="s">
        <v>18</v>
      </c>
      <c r="B577" s="4"/>
      <c r="C577" s="64">
        <v>2022</v>
      </c>
      <c r="D577" s="64">
        <v>2021</v>
      </c>
      <c r="E577" s="4"/>
      <c r="F577" s="4"/>
      <c r="G577" s="4"/>
      <c r="H577" s="4"/>
    </row>
    <row r="578" spans="1:8" x14ac:dyDescent="0.25">
      <c r="A578" s="58" t="s">
        <v>653</v>
      </c>
      <c r="B578" s="4"/>
      <c r="C578" s="34">
        <v>3000</v>
      </c>
      <c r="D578" s="34">
        <v>0</v>
      </c>
      <c r="E578" s="4"/>
      <c r="F578" s="4"/>
      <c r="G578" s="4"/>
      <c r="H578" s="4"/>
    </row>
    <row r="579" spans="1:8" x14ac:dyDescent="0.25">
      <c r="A579" s="4" t="s">
        <v>502</v>
      </c>
      <c r="B579" s="4"/>
      <c r="C579" s="33">
        <v>168678484</v>
      </c>
      <c r="D579" s="33">
        <v>126529480.23</v>
      </c>
      <c r="E579" s="4"/>
      <c r="F579" s="4"/>
      <c r="G579" s="4"/>
      <c r="H579" s="4"/>
    </row>
    <row r="580" spans="1:8" x14ac:dyDescent="0.25">
      <c r="A580" s="4" t="s">
        <v>503</v>
      </c>
      <c r="C580" s="33">
        <v>3250</v>
      </c>
      <c r="D580" s="33">
        <v>3035</v>
      </c>
      <c r="E580" s="4"/>
      <c r="F580" s="4"/>
      <c r="G580" s="4"/>
      <c r="H580" s="4"/>
    </row>
    <row r="581" spans="1:8" x14ac:dyDescent="0.25">
      <c r="A581" s="4" t="s">
        <v>504</v>
      </c>
      <c r="C581" s="33">
        <v>39625</v>
      </c>
      <c r="D581" s="33">
        <v>240363.34</v>
      </c>
      <c r="E581" s="4"/>
      <c r="F581" s="4"/>
      <c r="G581" s="4"/>
      <c r="H581" s="4"/>
    </row>
    <row r="582" spans="1:8" x14ac:dyDescent="0.25">
      <c r="A582" s="4" t="s">
        <v>184</v>
      </c>
      <c r="C582" s="33">
        <v>22974714</v>
      </c>
      <c r="D582" s="33">
        <v>24837075.5</v>
      </c>
      <c r="E582" s="4"/>
      <c r="F582" s="4"/>
      <c r="G582" s="4"/>
      <c r="H582" s="4"/>
    </row>
    <row r="583" spans="1:8" x14ac:dyDescent="0.25">
      <c r="A583" s="4" t="s">
        <v>505</v>
      </c>
      <c r="C583" s="33">
        <v>854662</v>
      </c>
      <c r="D583" s="33">
        <v>661684</v>
      </c>
      <c r="E583" s="4"/>
      <c r="F583" s="4"/>
      <c r="G583" s="4"/>
      <c r="H583" s="4"/>
    </row>
    <row r="584" spans="1:8" x14ac:dyDescent="0.25">
      <c r="A584" s="4" t="s">
        <v>506</v>
      </c>
      <c r="C584" s="33">
        <v>4834275</v>
      </c>
      <c r="D584" s="33">
        <v>3131500</v>
      </c>
      <c r="E584" s="4"/>
      <c r="F584" s="4"/>
      <c r="G584" s="4"/>
      <c r="H584" s="4"/>
    </row>
    <row r="585" spans="1:8" x14ac:dyDescent="0.25">
      <c r="A585" s="4" t="s">
        <v>185</v>
      </c>
      <c r="C585" s="33">
        <v>50543863</v>
      </c>
      <c r="D585" s="33">
        <v>36529987.07</v>
      </c>
      <c r="E585" s="4"/>
      <c r="F585" s="4"/>
      <c r="G585" s="4"/>
      <c r="H585" s="4"/>
    </row>
    <row r="586" spans="1:8" x14ac:dyDescent="0.25">
      <c r="A586" s="4" t="s">
        <v>186</v>
      </c>
      <c r="C586" s="33">
        <v>76472</v>
      </c>
      <c r="D586" s="33">
        <v>96282</v>
      </c>
      <c r="E586" s="4"/>
      <c r="F586" s="4"/>
      <c r="G586" s="4"/>
      <c r="H586" s="4"/>
    </row>
    <row r="587" spans="1:8" x14ac:dyDescent="0.25">
      <c r="A587" s="4" t="s">
        <v>507</v>
      </c>
      <c r="C587" s="33">
        <v>3203485</v>
      </c>
      <c r="D587" s="33">
        <v>2472555</v>
      </c>
      <c r="E587" s="4"/>
      <c r="F587" s="4"/>
      <c r="G587" s="4"/>
      <c r="H587" s="4"/>
    </row>
    <row r="588" spans="1:8" x14ac:dyDescent="0.25">
      <c r="A588" s="4" t="s">
        <v>187</v>
      </c>
      <c r="C588" s="33">
        <v>119150</v>
      </c>
      <c r="D588" s="33">
        <v>339250</v>
      </c>
      <c r="E588" s="4"/>
      <c r="F588" s="4"/>
      <c r="G588" s="4"/>
      <c r="H588" s="4"/>
    </row>
    <row r="589" spans="1:8" x14ac:dyDescent="0.25">
      <c r="A589" s="4" t="s">
        <v>508</v>
      </c>
      <c r="C589" s="33">
        <v>672225</v>
      </c>
      <c r="D589" s="33">
        <v>314730</v>
      </c>
      <c r="E589" s="4"/>
      <c r="F589" s="4"/>
      <c r="G589" s="4"/>
      <c r="H589" s="4"/>
    </row>
    <row r="590" spans="1:8" x14ac:dyDescent="0.25">
      <c r="A590" s="4" t="s">
        <v>188</v>
      </c>
      <c r="C590" s="33">
        <v>9800</v>
      </c>
      <c r="D590" s="33">
        <v>1465</v>
      </c>
      <c r="E590" s="4"/>
      <c r="F590" s="4"/>
      <c r="G590" s="4"/>
      <c r="H590" s="4"/>
    </row>
    <row r="591" spans="1:8" x14ac:dyDescent="0.25">
      <c r="A591" s="4" t="s">
        <v>189</v>
      </c>
      <c r="C591" s="33">
        <v>2278705</v>
      </c>
      <c r="D591" s="33">
        <v>1907655</v>
      </c>
      <c r="E591" s="4"/>
      <c r="F591" s="4"/>
      <c r="G591" s="4"/>
      <c r="H591" s="4"/>
    </row>
    <row r="592" spans="1:8" x14ac:dyDescent="0.25">
      <c r="A592" s="4" t="s">
        <v>190</v>
      </c>
      <c r="C592" s="33">
        <v>198385</v>
      </c>
      <c r="D592" s="33">
        <v>223358</v>
      </c>
      <c r="E592" s="4"/>
      <c r="F592" s="4"/>
      <c r="G592" s="4"/>
      <c r="H592" s="4"/>
    </row>
    <row r="593" spans="1:8" x14ac:dyDescent="0.25">
      <c r="A593" s="4" t="s">
        <v>680</v>
      </c>
      <c r="C593" s="33">
        <v>22330</v>
      </c>
      <c r="D593" s="33">
        <v>0</v>
      </c>
      <c r="E593" s="4"/>
      <c r="F593" s="4"/>
      <c r="G593" s="4"/>
      <c r="H593" s="4"/>
    </row>
    <row r="594" spans="1:8" x14ac:dyDescent="0.25">
      <c r="A594" s="4" t="s">
        <v>191</v>
      </c>
      <c r="C594" s="33">
        <v>2625659</v>
      </c>
      <c r="D594" s="33">
        <v>2248300</v>
      </c>
      <c r="E594" s="4"/>
      <c r="F594" s="4"/>
      <c r="G594" s="4"/>
      <c r="H594" s="4"/>
    </row>
    <row r="595" spans="1:8" x14ac:dyDescent="0.25">
      <c r="A595" s="4" t="s">
        <v>192</v>
      </c>
      <c r="C595" s="33">
        <v>4500</v>
      </c>
      <c r="D595" s="33">
        <v>18000</v>
      </c>
      <c r="E595" s="4"/>
      <c r="F595" s="4"/>
      <c r="G595" s="4"/>
      <c r="H595" s="4"/>
    </row>
    <row r="596" spans="1:8" x14ac:dyDescent="0.25">
      <c r="A596" s="4" t="s">
        <v>193</v>
      </c>
      <c r="C596" s="33">
        <v>398630</v>
      </c>
      <c r="D596" s="33">
        <v>244135</v>
      </c>
      <c r="E596" s="4"/>
      <c r="F596" s="4"/>
      <c r="G596" s="4"/>
      <c r="H596" s="4"/>
    </row>
    <row r="597" spans="1:8" x14ac:dyDescent="0.25">
      <c r="A597" s="4" t="s">
        <v>194</v>
      </c>
      <c r="C597" s="33">
        <v>672593</v>
      </c>
      <c r="D597" s="33">
        <v>330571.5</v>
      </c>
      <c r="E597" s="4"/>
      <c r="F597" s="4"/>
      <c r="G597" s="4"/>
      <c r="H597" s="4"/>
    </row>
    <row r="598" spans="1:8" x14ac:dyDescent="0.25">
      <c r="A598" s="4" t="s">
        <v>509</v>
      </c>
      <c r="C598" s="33">
        <v>0</v>
      </c>
      <c r="D598" s="33">
        <v>200</v>
      </c>
      <c r="E598" s="4"/>
      <c r="F598" s="4"/>
      <c r="G598" s="4"/>
      <c r="H598" s="4"/>
    </row>
    <row r="599" spans="1:8" x14ac:dyDescent="0.25">
      <c r="A599" s="4" t="s">
        <v>510</v>
      </c>
      <c r="C599" s="33">
        <v>1050</v>
      </c>
      <c r="D599" s="33">
        <v>0</v>
      </c>
      <c r="E599" s="4"/>
      <c r="F599" s="4"/>
      <c r="G599" s="4"/>
      <c r="H599" s="4"/>
    </row>
    <row r="600" spans="1:8" x14ac:dyDescent="0.25">
      <c r="A600" s="4" t="s">
        <v>511</v>
      </c>
      <c r="C600" s="33">
        <v>14140</v>
      </c>
      <c r="D600" s="33">
        <v>62985</v>
      </c>
      <c r="E600" s="4"/>
      <c r="F600" s="4"/>
      <c r="G600" s="4"/>
      <c r="H600" s="4"/>
    </row>
    <row r="601" spans="1:8" x14ac:dyDescent="0.25">
      <c r="A601" s="4" t="s">
        <v>512</v>
      </c>
      <c r="C601" s="33">
        <v>54230</v>
      </c>
      <c r="D601" s="33">
        <v>140480</v>
      </c>
      <c r="E601" s="4"/>
      <c r="F601" s="4"/>
      <c r="G601" s="4"/>
      <c r="H601" s="4"/>
    </row>
    <row r="602" spans="1:8" x14ac:dyDescent="0.25">
      <c r="A602" s="4" t="s">
        <v>195</v>
      </c>
      <c r="C602" s="33">
        <v>182168</v>
      </c>
      <c r="D602" s="33">
        <v>243825</v>
      </c>
      <c r="E602" s="4"/>
      <c r="F602" s="4"/>
      <c r="G602" s="4"/>
      <c r="H602" s="4"/>
    </row>
    <row r="603" spans="1:8" x14ac:dyDescent="0.25">
      <c r="A603" s="4" t="s">
        <v>196</v>
      </c>
      <c r="C603" s="33">
        <v>817868</v>
      </c>
      <c r="D603" s="33">
        <v>381205</v>
      </c>
      <c r="E603" s="4"/>
      <c r="F603" s="4"/>
      <c r="G603" s="4"/>
      <c r="H603" s="4"/>
    </row>
    <row r="604" spans="1:8" x14ac:dyDescent="0.25">
      <c r="A604" s="4" t="s">
        <v>197</v>
      </c>
      <c r="C604" s="33">
        <v>140305</v>
      </c>
      <c r="D604" s="33">
        <v>95755</v>
      </c>
      <c r="E604" s="4"/>
      <c r="F604" s="4"/>
      <c r="G604" s="4"/>
      <c r="H604" s="4"/>
    </row>
    <row r="605" spans="1:8" x14ac:dyDescent="0.25">
      <c r="A605" s="4" t="s">
        <v>198</v>
      </c>
      <c r="C605" s="33">
        <v>511020</v>
      </c>
      <c r="D605" s="33">
        <v>442655</v>
      </c>
      <c r="E605" s="4"/>
      <c r="F605" s="4"/>
      <c r="G605" s="4"/>
      <c r="H605" s="4"/>
    </row>
    <row r="606" spans="1:8" x14ac:dyDescent="0.25">
      <c r="A606" s="4" t="s">
        <v>199</v>
      </c>
      <c r="C606" s="33">
        <v>400</v>
      </c>
      <c r="D606" s="33">
        <v>8000</v>
      </c>
      <c r="E606" s="4"/>
      <c r="F606" s="4"/>
      <c r="G606" s="4"/>
      <c r="H606" s="4"/>
    </row>
    <row r="607" spans="1:8" x14ac:dyDescent="0.25">
      <c r="A607" s="4" t="s">
        <v>513</v>
      </c>
      <c r="C607" s="33">
        <v>162015</v>
      </c>
      <c r="D607" s="33">
        <v>185345</v>
      </c>
      <c r="E607" s="4"/>
      <c r="F607" s="4"/>
      <c r="G607" s="4"/>
      <c r="H607" s="4"/>
    </row>
    <row r="608" spans="1:8" x14ac:dyDescent="0.25">
      <c r="A608" s="4" t="s">
        <v>514</v>
      </c>
      <c r="C608" s="33">
        <v>2797890</v>
      </c>
      <c r="D608" s="33">
        <v>2938015</v>
      </c>
      <c r="E608" s="4"/>
      <c r="F608" s="4"/>
      <c r="G608" s="4"/>
      <c r="H608" s="4"/>
    </row>
    <row r="609" spans="1:8" x14ac:dyDescent="0.25">
      <c r="A609" s="4" t="s">
        <v>200</v>
      </c>
      <c r="C609" s="33">
        <v>466700</v>
      </c>
      <c r="D609" s="33">
        <v>303815</v>
      </c>
      <c r="E609" s="4"/>
      <c r="F609" s="4"/>
      <c r="G609" s="4"/>
      <c r="H609" s="4"/>
    </row>
    <row r="610" spans="1:8" x14ac:dyDescent="0.25">
      <c r="A610" s="4" t="s">
        <v>515</v>
      </c>
      <c r="C610" s="33">
        <v>163850</v>
      </c>
      <c r="D610" s="33">
        <v>146947.67000000001</v>
      </c>
      <c r="E610" s="4"/>
      <c r="F610" s="4"/>
      <c r="G610" s="4"/>
      <c r="H610" s="4"/>
    </row>
    <row r="611" spans="1:8" x14ac:dyDescent="0.25">
      <c r="A611" s="4" t="s">
        <v>201</v>
      </c>
      <c r="C611" s="33">
        <v>260225</v>
      </c>
      <c r="D611" s="33">
        <v>215350</v>
      </c>
      <c r="E611" s="4"/>
      <c r="F611" s="4"/>
      <c r="G611" s="4"/>
      <c r="H611" s="4"/>
    </row>
    <row r="612" spans="1:8" x14ac:dyDescent="0.25">
      <c r="A612" s="4" t="s">
        <v>202</v>
      </c>
      <c r="C612" s="33">
        <v>1450661</v>
      </c>
      <c r="D612" s="33">
        <v>1271670</v>
      </c>
      <c r="E612" s="4"/>
      <c r="F612" s="4"/>
      <c r="G612" s="4"/>
      <c r="H612" s="4"/>
    </row>
    <row r="613" spans="1:8" x14ac:dyDescent="0.25">
      <c r="A613" s="4" t="s">
        <v>516</v>
      </c>
      <c r="C613" s="33">
        <v>421470</v>
      </c>
      <c r="D613" s="33">
        <v>232850</v>
      </c>
      <c r="E613" s="4"/>
      <c r="F613" s="4"/>
      <c r="G613" s="4"/>
      <c r="H613" s="4"/>
    </row>
    <row r="614" spans="1:8" x14ac:dyDescent="0.25">
      <c r="A614" s="4" t="s">
        <v>517</v>
      </c>
      <c r="C614" s="33">
        <v>379600</v>
      </c>
      <c r="D614" s="33">
        <v>579106</v>
      </c>
      <c r="E614" s="4"/>
      <c r="F614" s="4"/>
      <c r="G614" s="4"/>
      <c r="H614" s="4"/>
    </row>
    <row r="615" spans="1:8" x14ac:dyDescent="0.25">
      <c r="A615" s="4" t="s">
        <v>203</v>
      </c>
      <c r="C615" s="33">
        <v>800</v>
      </c>
      <c r="D615" s="33">
        <v>4600</v>
      </c>
      <c r="E615" s="4"/>
      <c r="F615" s="4"/>
      <c r="G615" s="4"/>
      <c r="H615" s="4"/>
    </row>
    <row r="616" spans="1:8" x14ac:dyDescent="0.25">
      <c r="A616" s="4" t="s">
        <v>204</v>
      </c>
      <c r="C616" s="33">
        <v>90505</v>
      </c>
      <c r="D616" s="33">
        <v>35510</v>
      </c>
      <c r="E616" s="4"/>
      <c r="F616" s="4"/>
      <c r="G616" s="4"/>
      <c r="H616" s="4"/>
    </row>
    <row r="617" spans="1:8" x14ac:dyDescent="0.25">
      <c r="A617" s="4" t="s">
        <v>518</v>
      </c>
      <c r="C617" s="33">
        <v>2867300</v>
      </c>
      <c r="D617" s="33">
        <v>3003875</v>
      </c>
      <c r="E617" s="4"/>
      <c r="F617" s="4"/>
      <c r="G617" s="4"/>
      <c r="H617" s="4"/>
    </row>
    <row r="618" spans="1:8" x14ac:dyDescent="0.25">
      <c r="A618" s="4" t="s">
        <v>681</v>
      </c>
      <c r="C618" s="33">
        <v>1500</v>
      </c>
      <c r="D618" s="33">
        <v>0</v>
      </c>
      <c r="E618" s="4"/>
      <c r="F618" s="4"/>
      <c r="G618" s="4"/>
      <c r="H618" s="4"/>
    </row>
    <row r="619" spans="1:8" x14ac:dyDescent="0.25">
      <c r="A619" s="4" t="s">
        <v>519</v>
      </c>
      <c r="C619" s="46">
        <v>0</v>
      </c>
      <c r="D619" s="33">
        <v>203731</v>
      </c>
      <c r="E619" s="4"/>
      <c r="F619" s="4"/>
      <c r="G619" s="4"/>
      <c r="H619" s="4"/>
    </row>
    <row r="620" spans="1:8" x14ac:dyDescent="0.25">
      <c r="A620" s="4" t="s">
        <v>205</v>
      </c>
      <c r="C620" s="33">
        <v>9635355</v>
      </c>
      <c r="D620" s="33">
        <v>10233610</v>
      </c>
      <c r="E620" s="4"/>
      <c r="F620" s="4"/>
      <c r="G620" s="4"/>
      <c r="H620" s="4"/>
    </row>
    <row r="621" spans="1:8" x14ac:dyDescent="0.25">
      <c r="A621" s="4" t="s">
        <v>206</v>
      </c>
      <c r="C621" s="33">
        <v>0</v>
      </c>
      <c r="D621" s="33">
        <v>32000</v>
      </c>
      <c r="E621" s="4"/>
      <c r="F621" s="4"/>
      <c r="G621" s="4"/>
      <c r="H621" s="4"/>
    </row>
    <row r="622" spans="1:8" x14ac:dyDescent="0.25">
      <c r="A622" s="4" t="s">
        <v>207</v>
      </c>
      <c r="C622" s="33">
        <v>0</v>
      </c>
      <c r="D622" s="33">
        <v>9400</v>
      </c>
      <c r="E622" s="4"/>
      <c r="F622" s="4"/>
      <c r="G622" s="4"/>
      <c r="H622" s="4"/>
    </row>
    <row r="623" spans="1:8" x14ac:dyDescent="0.25">
      <c r="A623" s="4" t="s">
        <v>208</v>
      </c>
      <c r="C623" s="33">
        <v>0</v>
      </c>
      <c r="D623" s="33">
        <v>150</v>
      </c>
      <c r="E623" s="4"/>
      <c r="F623" s="4"/>
      <c r="G623" s="4"/>
      <c r="H623" s="4"/>
    </row>
    <row r="624" spans="1:8" x14ac:dyDescent="0.25">
      <c r="A624" s="4" t="s">
        <v>520</v>
      </c>
      <c r="C624" s="33">
        <v>2763675</v>
      </c>
      <c r="D624" s="33">
        <v>14260842.199999999</v>
      </c>
      <c r="E624" s="4"/>
      <c r="F624" s="4"/>
      <c r="G624" s="4"/>
      <c r="H624" s="4"/>
    </row>
    <row r="625" spans="1:8" x14ac:dyDescent="0.25">
      <c r="A625" s="4" t="s">
        <v>521</v>
      </c>
      <c r="C625" s="33">
        <v>16006847</v>
      </c>
      <c r="D625" s="33">
        <v>11205329.6</v>
      </c>
      <c r="E625" s="4"/>
      <c r="F625" s="4"/>
      <c r="G625" s="4"/>
      <c r="H625" s="4"/>
    </row>
    <row r="626" spans="1:8" x14ac:dyDescent="0.25">
      <c r="A626" s="4" t="s">
        <v>522</v>
      </c>
      <c r="C626" s="33">
        <v>2444785</v>
      </c>
      <c r="D626" s="33">
        <v>2090305</v>
      </c>
      <c r="E626" s="4"/>
      <c r="F626" s="4"/>
      <c r="G626" s="4"/>
      <c r="H626" s="4"/>
    </row>
    <row r="627" spans="1:8" x14ac:dyDescent="0.25">
      <c r="A627" s="4" t="s">
        <v>523</v>
      </c>
      <c r="C627" s="33">
        <v>13397678</v>
      </c>
      <c r="D627" s="33">
        <v>10762691.08</v>
      </c>
      <c r="E627" s="4"/>
      <c r="F627" s="4"/>
      <c r="G627" s="4"/>
      <c r="H627" s="4"/>
    </row>
    <row r="628" spans="1:8" x14ac:dyDescent="0.25">
      <c r="A628" s="4" t="s">
        <v>524</v>
      </c>
      <c r="C628" s="33">
        <v>6071413</v>
      </c>
      <c r="D628" s="33">
        <v>6535565</v>
      </c>
      <c r="E628" s="4"/>
      <c r="F628" s="4"/>
      <c r="G628" s="4"/>
      <c r="H628" s="4"/>
    </row>
    <row r="629" spans="1:8" x14ac:dyDescent="0.25">
      <c r="A629" s="4" t="s">
        <v>525</v>
      </c>
      <c r="C629" s="33">
        <v>3365660</v>
      </c>
      <c r="D629" s="33">
        <v>4488270</v>
      </c>
      <c r="E629" s="4"/>
      <c r="F629" s="4"/>
      <c r="G629" s="4"/>
      <c r="H629" s="4"/>
    </row>
    <row r="630" spans="1:8" x14ac:dyDescent="0.25">
      <c r="A630" s="4" t="s">
        <v>526</v>
      </c>
      <c r="C630" s="33">
        <v>18945014</v>
      </c>
      <c r="D630" s="33">
        <v>14152224</v>
      </c>
      <c r="E630" s="4"/>
      <c r="F630" s="4"/>
      <c r="G630" s="4"/>
      <c r="H630" s="4"/>
    </row>
    <row r="631" spans="1:8" x14ac:dyDescent="0.25">
      <c r="A631" s="4" t="s">
        <v>527</v>
      </c>
      <c r="C631" s="33">
        <v>1105484</v>
      </c>
      <c r="D631" s="33">
        <v>1261215</v>
      </c>
      <c r="E631" s="4"/>
      <c r="F631" s="4"/>
      <c r="G631" s="4"/>
      <c r="H631" s="4"/>
    </row>
    <row r="632" spans="1:8" x14ac:dyDescent="0.25">
      <c r="A632" s="4" t="s">
        <v>528</v>
      </c>
      <c r="C632" s="33">
        <v>1595554</v>
      </c>
      <c r="D632" s="33">
        <v>1780295</v>
      </c>
      <c r="E632" s="4"/>
      <c r="F632" s="4"/>
      <c r="G632" s="4"/>
      <c r="H632" s="4"/>
    </row>
    <row r="633" spans="1:8" x14ac:dyDescent="0.25">
      <c r="A633" s="4" t="s">
        <v>529</v>
      </c>
      <c r="C633" s="33">
        <v>1691788</v>
      </c>
      <c r="D633" s="33">
        <v>2016140</v>
      </c>
      <c r="E633" s="4"/>
      <c r="F633" s="4"/>
      <c r="G633" s="4"/>
      <c r="H633" s="4"/>
    </row>
    <row r="634" spans="1:8" x14ac:dyDescent="0.25">
      <c r="A634" s="4" t="s">
        <v>530</v>
      </c>
      <c r="C634" s="33">
        <v>94865551</v>
      </c>
      <c r="D634" s="33">
        <v>78977359.950000003</v>
      </c>
      <c r="E634" s="4"/>
      <c r="F634" s="4"/>
      <c r="G634" s="4"/>
      <c r="H634" s="4"/>
    </row>
    <row r="635" spans="1:8" x14ac:dyDescent="0.25">
      <c r="A635" s="4" t="s">
        <v>531</v>
      </c>
      <c r="C635" s="33">
        <v>68896597</v>
      </c>
      <c r="D635" s="33">
        <v>48753543.450000003</v>
      </c>
      <c r="E635" s="4"/>
      <c r="F635" s="4"/>
      <c r="G635" s="4"/>
      <c r="H635" s="4"/>
    </row>
    <row r="636" spans="1:8" x14ac:dyDescent="0.25">
      <c r="A636" s="4" t="s">
        <v>532</v>
      </c>
      <c r="C636" s="33">
        <v>83684912</v>
      </c>
      <c r="D636" s="33">
        <v>106144700.25</v>
      </c>
      <c r="E636" s="4"/>
      <c r="F636" s="4"/>
      <c r="G636" s="4"/>
      <c r="H636" s="4"/>
    </row>
    <row r="637" spans="1:8" x14ac:dyDescent="0.25">
      <c r="A637" s="4" t="s">
        <v>533</v>
      </c>
      <c r="C637" s="33">
        <v>100767353</v>
      </c>
      <c r="D637" s="33">
        <v>57164576.859999999</v>
      </c>
      <c r="E637" s="4"/>
      <c r="F637" s="4"/>
      <c r="G637" s="4"/>
      <c r="H637" s="4"/>
    </row>
    <row r="638" spans="1:8" x14ac:dyDescent="0.25">
      <c r="A638" s="4" t="s">
        <v>534</v>
      </c>
      <c r="C638" s="33">
        <v>38052939</v>
      </c>
      <c r="D638" s="33">
        <v>11489555.5</v>
      </c>
      <c r="E638" s="4"/>
      <c r="F638" s="4"/>
      <c r="G638" s="4"/>
      <c r="H638" s="4"/>
    </row>
    <row r="639" spans="1:8" x14ac:dyDescent="0.25">
      <c r="A639" s="4" t="s">
        <v>535</v>
      </c>
      <c r="C639" s="33">
        <v>35223382</v>
      </c>
      <c r="D639" s="33">
        <v>51266811.020000003</v>
      </c>
      <c r="E639" s="4"/>
      <c r="F639" s="4"/>
      <c r="G639" s="4"/>
      <c r="H639" s="4"/>
    </row>
    <row r="640" spans="1:8" x14ac:dyDescent="0.25">
      <c r="A640" s="4" t="s">
        <v>536</v>
      </c>
      <c r="C640" s="33">
        <v>0</v>
      </c>
      <c r="D640" s="33">
        <v>438200</v>
      </c>
      <c r="E640" s="4"/>
      <c r="F640" s="4"/>
      <c r="G640" s="4"/>
      <c r="H640" s="4"/>
    </row>
    <row r="641" spans="1:8" x14ac:dyDescent="0.25">
      <c r="A641" s="4" t="s">
        <v>537</v>
      </c>
      <c r="C641" s="33">
        <v>2876780</v>
      </c>
      <c r="D641" s="33">
        <v>4410246</v>
      </c>
      <c r="E641" s="4"/>
      <c r="F641" s="4"/>
      <c r="G641" s="4"/>
      <c r="H641" s="4"/>
    </row>
    <row r="642" spans="1:8" x14ac:dyDescent="0.25">
      <c r="A642" s="4" t="s">
        <v>538</v>
      </c>
      <c r="C642" s="33">
        <v>14512611</v>
      </c>
      <c r="D642" s="33">
        <v>13712635.6</v>
      </c>
      <c r="E642" s="4"/>
      <c r="F642" s="4"/>
      <c r="G642" s="4"/>
      <c r="H642" s="4"/>
    </row>
    <row r="643" spans="1:8" x14ac:dyDescent="0.25">
      <c r="A643" s="4" t="s">
        <v>209</v>
      </c>
      <c r="C643" s="33">
        <v>8787000</v>
      </c>
      <c r="D643" s="33">
        <v>23954700</v>
      </c>
      <c r="E643" s="4"/>
      <c r="F643" s="4"/>
      <c r="G643" s="4"/>
      <c r="H643" s="4"/>
    </row>
    <row r="644" spans="1:8" x14ac:dyDescent="0.25">
      <c r="A644" s="4" t="s">
        <v>210</v>
      </c>
      <c r="C644" s="33">
        <v>897733</v>
      </c>
      <c r="D644" s="33">
        <v>390686</v>
      </c>
      <c r="E644" s="4"/>
      <c r="F644" s="4"/>
      <c r="G644" s="4"/>
      <c r="H644" s="4"/>
    </row>
    <row r="645" spans="1:8" x14ac:dyDescent="0.25">
      <c r="A645" s="4" t="s">
        <v>539</v>
      </c>
      <c r="C645" s="33">
        <v>42400</v>
      </c>
      <c r="D645" s="33">
        <v>25700</v>
      </c>
      <c r="E645" s="4"/>
      <c r="F645" s="4"/>
      <c r="G645" s="4"/>
      <c r="H645" s="4"/>
    </row>
    <row r="646" spans="1:8" x14ac:dyDescent="0.25">
      <c r="A646" s="4" t="s">
        <v>211</v>
      </c>
      <c r="C646" s="33">
        <v>5105991</v>
      </c>
      <c r="D646" s="33">
        <v>5378040</v>
      </c>
      <c r="E646" s="4"/>
      <c r="F646" s="4"/>
      <c r="G646" s="4"/>
      <c r="H646" s="4"/>
    </row>
    <row r="647" spans="1:8" x14ac:dyDescent="0.25">
      <c r="A647" s="4" t="s">
        <v>212</v>
      </c>
      <c r="C647" s="33">
        <v>7200</v>
      </c>
      <c r="D647" s="33">
        <v>64800</v>
      </c>
      <c r="E647" s="4"/>
      <c r="F647" s="4"/>
      <c r="G647" s="4"/>
      <c r="H647" s="4"/>
    </row>
    <row r="648" spans="1:8" x14ac:dyDescent="0.25">
      <c r="A648" s="4" t="s">
        <v>540</v>
      </c>
      <c r="C648" s="33">
        <v>1804025</v>
      </c>
      <c r="D648" s="33">
        <v>2384130</v>
      </c>
      <c r="E648" s="4"/>
      <c r="F648" s="4"/>
      <c r="G648" s="4"/>
      <c r="H648" s="4"/>
    </row>
    <row r="649" spans="1:8" x14ac:dyDescent="0.25">
      <c r="A649" s="4" t="s">
        <v>541</v>
      </c>
      <c r="C649" s="33">
        <v>2438941</v>
      </c>
      <c r="D649" s="33">
        <v>3897470</v>
      </c>
      <c r="E649" s="4"/>
      <c r="F649" s="4"/>
      <c r="G649" s="4"/>
      <c r="H649" s="4"/>
    </row>
    <row r="650" spans="1:8" x14ac:dyDescent="0.25">
      <c r="A650" s="4" t="s">
        <v>213</v>
      </c>
      <c r="C650" s="33">
        <v>5205679</v>
      </c>
      <c r="D650" s="33">
        <v>3012565</v>
      </c>
      <c r="E650" s="4"/>
      <c r="F650" s="4"/>
      <c r="G650" s="4"/>
      <c r="H650" s="4"/>
    </row>
    <row r="651" spans="1:8" x14ac:dyDescent="0.25">
      <c r="A651" s="4" t="s">
        <v>214</v>
      </c>
      <c r="C651" s="33">
        <v>177715</v>
      </c>
      <c r="D651" s="33">
        <v>74025</v>
      </c>
      <c r="E651" s="4"/>
      <c r="F651" s="4"/>
      <c r="G651" s="4"/>
      <c r="H651" s="4"/>
    </row>
    <row r="652" spans="1:8" x14ac:dyDescent="0.25">
      <c r="A652" s="4" t="s">
        <v>542</v>
      </c>
      <c r="C652" s="33">
        <v>0</v>
      </c>
      <c r="D652" s="33">
        <v>311750</v>
      </c>
      <c r="E652" s="4"/>
      <c r="F652" s="4"/>
      <c r="G652" s="4"/>
      <c r="H652" s="4"/>
    </row>
    <row r="653" spans="1:8" x14ac:dyDescent="0.25">
      <c r="A653" s="4" t="s">
        <v>215</v>
      </c>
      <c r="C653" s="33">
        <v>0</v>
      </c>
      <c r="D653" s="33">
        <v>258750</v>
      </c>
      <c r="E653" s="4"/>
      <c r="F653" s="4"/>
      <c r="G653" s="4"/>
      <c r="H653" s="4"/>
    </row>
    <row r="654" spans="1:8" x14ac:dyDescent="0.25">
      <c r="A654" s="4" t="s">
        <v>543</v>
      </c>
      <c r="C654" s="33">
        <v>36710130</v>
      </c>
      <c r="D654" s="33">
        <v>35976025</v>
      </c>
      <c r="E654" s="4"/>
      <c r="F654" s="4"/>
      <c r="G654" s="4"/>
      <c r="H654" s="4"/>
    </row>
    <row r="655" spans="1:8" x14ac:dyDescent="0.25">
      <c r="A655" s="4" t="s">
        <v>544</v>
      </c>
      <c r="C655" s="33">
        <v>89014052</v>
      </c>
      <c r="D655" s="33">
        <v>114529542.58</v>
      </c>
      <c r="E655" s="4"/>
      <c r="F655" s="4"/>
      <c r="G655" s="4"/>
      <c r="H655" s="4"/>
    </row>
    <row r="656" spans="1:8" x14ac:dyDescent="0.25">
      <c r="A656" s="4" t="s">
        <v>216</v>
      </c>
      <c r="C656" s="33">
        <v>52790</v>
      </c>
      <c r="D656" s="33">
        <v>82850</v>
      </c>
      <c r="E656" s="4"/>
      <c r="F656" s="4"/>
      <c r="G656" s="4"/>
      <c r="H656" s="4"/>
    </row>
    <row r="657" spans="1:8" x14ac:dyDescent="0.25">
      <c r="A657" s="4" t="s">
        <v>217</v>
      </c>
      <c r="C657" s="33">
        <v>52775</v>
      </c>
      <c r="D657" s="33">
        <v>148610</v>
      </c>
      <c r="E657" s="4"/>
      <c r="F657" s="4"/>
      <c r="G657" s="4"/>
      <c r="H657" s="4"/>
    </row>
    <row r="658" spans="1:8" x14ac:dyDescent="0.25">
      <c r="A658" s="4" t="s">
        <v>218</v>
      </c>
      <c r="C658" s="33">
        <v>1288115</v>
      </c>
      <c r="D658" s="33">
        <v>1547640</v>
      </c>
      <c r="E658" s="4"/>
      <c r="F658" s="4"/>
      <c r="G658" s="4"/>
      <c r="H658" s="4"/>
    </row>
    <row r="659" spans="1:8" x14ac:dyDescent="0.25">
      <c r="A659" s="4" t="s">
        <v>219</v>
      </c>
      <c r="C659" s="33">
        <v>10348129</v>
      </c>
      <c r="D659" s="33">
        <v>19710418.489999998</v>
      </c>
      <c r="E659" s="4"/>
      <c r="F659" s="4"/>
      <c r="G659" s="4"/>
      <c r="H659" s="4"/>
    </row>
    <row r="660" spans="1:8" x14ac:dyDescent="0.25">
      <c r="A660" s="4" t="s">
        <v>220</v>
      </c>
      <c r="C660" s="33">
        <v>20355181</v>
      </c>
      <c r="D660" s="33">
        <v>14218075.01</v>
      </c>
      <c r="E660" s="4"/>
      <c r="F660" s="4"/>
      <c r="G660" s="4"/>
      <c r="H660" s="4"/>
    </row>
    <row r="661" spans="1:8" x14ac:dyDescent="0.25">
      <c r="A661" s="4" t="s">
        <v>221</v>
      </c>
      <c r="C661" s="33">
        <v>384924</v>
      </c>
      <c r="D661" s="33">
        <v>164852.88</v>
      </c>
      <c r="E661" s="4"/>
      <c r="F661" s="4"/>
      <c r="G661" s="4"/>
      <c r="H661" s="4"/>
    </row>
    <row r="662" spans="1:8" x14ac:dyDescent="0.25">
      <c r="A662" s="4" t="s">
        <v>222</v>
      </c>
      <c r="C662" s="33">
        <v>382100</v>
      </c>
      <c r="D662" s="33">
        <v>757082</v>
      </c>
      <c r="E662" s="4"/>
      <c r="F662" s="4"/>
      <c r="G662" s="4"/>
      <c r="H662" s="4"/>
    </row>
    <row r="663" spans="1:8" x14ac:dyDescent="0.25">
      <c r="A663" s="4" t="s">
        <v>223</v>
      </c>
      <c r="C663" s="33">
        <v>43150</v>
      </c>
      <c r="D663" s="33">
        <v>3450</v>
      </c>
      <c r="E663" s="4"/>
      <c r="F663" s="4"/>
      <c r="G663" s="4"/>
      <c r="H663" s="4"/>
    </row>
    <row r="664" spans="1:8" x14ac:dyDescent="0.25">
      <c r="A664" s="4" t="s">
        <v>545</v>
      </c>
      <c r="C664" s="33">
        <v>86915</v>
      </c>
      <c r="D664" s="33">
        <v>3100</v>
      </c>
      <c r="E664" s="4"/>
      <c r="F664" s="4"/>
      <c r="G664" s="4"/>
      <c r="H664" s="4"/>
    </row>
    <row r="665" spans="1:8" x14ac:dyDescent="0.25">
      <c r="A665" s="4" t="s">
        <v>546</v>
      </c>
      <c r="C665" s="33">
        <v>10008330</v>
      </c>
      <c r="D665" s="33">
        <v>14136145.560000001</v>
      </c>
      <c r="E665" s="4"/>
      <c r="F665" s="4"/>
      <c r="G665" s="4"/>
      <c r="H665" s="4"/>
    </row>
    <row r="666" spans="1:8" x14ac:dyDescent="0.25">
      <c r="A666" s="4" t="s">
        <v>547</v>
      </c>
      <c r="C666" s="33">
        <v>2025597</v>
      </c>
      <c r="D666" s="33">
        <v>21113444</v>
      </c>
      <c r="E666" s="4"/>
      <c r="F666" s="4"/>
      <c r="G666" s="4"/>
      <c r="H666" s="4"/>
    </row>
    <row r="667" spans="1:8" x14ac:dyDescent="0.25">
      <c r="A667" s="4" t="s">
        <v>224</v>
      </c>
      <c r="C667" s="33">
        <v>28866928</v>
      </c>
      <c r="D667" s="33">
        <v>37994973.5</v>
      </c>
      <c r="E667" s="4"/>
      <c r="F667" s="4"/>
      <c r="G667" s="4"/>
      <c r="H667" s="4"/>
    </row>
    <row r="668" spans="1:8" x14ac:dyDescent="0.25">
      <c r="A668" s="4" t="s">
        <v>548</v>
      </c>
      <c r="C668" s="33">
        <v>7764010</v>
      </c>
      <c r="D668" s="33">
        <v>6529212.1100000003</v>
      </c>
      <c r="E668" s="4"/>
      <c r="F668" s="4"/>
      <c r="G668" s="4"/>
      <c r="H668" s="4"/>
    </row>
    <row r="669" spans="1:8" x14ac:dyDescent="0.25">
      <c r="A669" s="4" t="s">
        <v>549</v>
      </c>
      <c r="C669" s="33">
        <v>1090641</v>
      </c>
      <c r="D669" s="33">
        <v>1339954</v>
      </c>
      <c r="E669" s="4"/>
      <c r="F669" s="4"/>
      <c r="G669" s="4"/>
      <c r="H669" s="4"/>
    </row>
    <row r="670" spans="1:8" x14ac:dyDescent="0.25">
      <c r="A670" s="4" t="s">
        <v>654</v>
      </c>
      <c r="C670" s="33">
        <v>7150</v>
      </c>
      <c r="D670" s="33">
        <v>0</v>
      </c>
      <c r="E670" s="4"/>
      <c r="F670" s="4"/>
      <c r="G670" s="4"/>
      <c r="H670" s="4"/>
    </row>
    <row r="671" spans="1:8" x14ac:dyDescent="0.25">
      <c r="A671" s="4" t="s">
        <v>225</v>
      </c>
      <c r="C671" s="33">
        <v>30314647</v>
      </c>
      <c r="D671" s="33">
        <v>18366282</v>
      </c>
      <c r="E671" s="4"/>
      <c r="F671" s="4"/>
      <c r="G671" s="4"/>
      <c r="H671" s="4"/>
    </row>
    <row r="672" spans="1:8" x14ac:dyDescent="0.25">
      <c r="A672" s="4" t="s">
        <v>655</v>
      </c>
      <c r="C672" s="33">
        <v>7500</v>
      </c>
      <c r="D672" s="33">
        <v>0</v>
      </c>
      <c r="E672" s="4"/>
      <c r="F672" s="4"/>
      <c r="G672" s="4"/>
      <c r="H672" s="4"/>
    </row>
    <row r="673" spans="1:8" x14ac:dyDescent="0.25">
      <c r="A673" s="4" t="s">
        <v>226</v>
      </c>
      <c r="C673" s="33">
        <v>221597</v>
      </c>
      <c r="D673" s="33">
        <v>276003</v>
      </c>
      <c r="E673" s="4"/>
      <c r="F673" s="4"/>
      <c r="G673" s="4"/>
      <c r="H673" s="4"/>
    </row>
    <row r="674" spans="1:8" x14ac:dyDescent="0.25">
      <c r="A674" s="4" t="s">
        <v>227</v>
      </c>
      <c r="C674" s="33">
        <v>36461084</v>
      </c>
      <c r="D674" s="33">
        <v>8982501.9399999995</v>
      </c>
      <c r="E674" s="4"/>
      <c r="F674" s="4"/>
      <c r="G674" s="4"/>
      <c r="H674" s="4"/>
    </row>
    <row r="675" spans="1:8" x14ac:dyDescent="0.25">
      <c r="A675" s="4" t="s">
        <v>550</v>
      </c>
      <c r="C675" s="33">
        <v>239870</v>
      </c>
      <c r="D675" s="33">
        <v>220615</v>
      </c>
      <c r="E675" s="4"/>
      <c r="F675" s="4"/>
      <c r="G675" s="4"/>
      <c r="H675" s="4"/>
    </row>
    <row r="676" spans="1:8" x14ac:dyDescent="0.25">
      <c r="A676" s="4" t="s">
        <v>228</v>
      </c>
      <c r="C676" s="33">
        <v>219379</v>
      </c>
      <c r="D676" s="33">
        <v>257120</v>
      </c>
      <c r="E676" s="4"/>
      <c r="F676" s="4"/>
      <c r="G676" s="4"/>
      <c r="H676" s="4"/>
    </row>
    <row r="677" spans="1:8" x14ac:dyDescent="0.25">
      <c r="A677" s="4" t="s">
        <v>551</v>
      </c>
      <c r="C677" s="33">
        <v>8000</v>
      </c>
      <c r="D677" s="33">
        <v>2000</v>
      </c>
      <c r="E677" s="4"/>
      <c r="F677" s="4"/>
      <c r="G677" s="4"/>
      <c r="H677" s="4"/>
    </row>
    <row r="678" spans="1:8" x14ac:dyDescent="0.25">
      <c r="A678" s="4" t="s">
        <v>229</v>
      </c>
      <c r="C678" s="33">
        <v>2490</v>
      </c>
      <c r="D678" s="33">
        <v>226231</v>
      </c>
      <c r="E678" s="4"/>
      <c r="F678" s="4"/>
      <c r="G678" s="4"/>
      <c r="H678" s="4"/>
    </row>
    <row r="679" spans="1:8" x14ac:dyDescent="0.25">
      <c r="A679" s="4" t="s">
        <v>552</v>
      </c>
      <c r="C679" s="33">
        <v>571500</v>
      </c>
      <c r="D679" s="33">
        <v>700000</v>
      </c>
      <c r="E679" s="4"/>
      <c r="F679" s="4"/>
      <c r="G679" s="4"/>
      <c r="H679" s="4"/>
    </row>
    <row r="680" spans="1:8" x14ac:dyDescent="0.25">
      <c r="A680" s="4" t="s">
        <v>553</v>
      </c>
      <c r="C680" s="33">
        <v>10890898</v>
      </c>
      <c r="D680" s="33">
        <v>1628860.5</v>
      </c>
      <c r="E680" s="4"/>
      <c r="F680" s="4"/>
      <c r="G680" s="4"/>
      <c r="H680" s="4"/>
    </row>
    <row r="681" spans="1:8" x14ac:dyDescent="0.25">
      <c r="A681" s="4" t="s">
        <v>656</v>
      </c>
      <c r="C681" s="33">
        <v>2000</v>
      </c>
      <c r="D681" s="33">
        <v>0</v>
      </c>
      <c r="E681" s="4"/>
      <c r="F681" s="4"/>
      <c r="G681" s="4"/>
      <c r="H681" s="4"/>
    </row>
    <row r="682" spans="1:8" x14ac:dyDescent="0.25">
      <c r="A682" s="4" t="s">
        <v>230</v>
      </c>
      <c r="C682" s="33">
        <v>0</v>
      </c>
      <c r="D682" s="33">
        <v>311250</v>
      </c>
      <c r="E682" s="4"/>
      <c r="F682" s="4"/>
      <c r="G682" s="4"/>
      <c r="H682" s="4"/>
    </row>
    <row r="683" spans="1:8" x14ac:dyDescent="0.25">
      <c r="A683" s="4" t="s">
        <v>231</v>
      </c>
      <c r="C683" s="33">
        <v>1382472</v>
      </c>
      <c r="D683" s="33">
        <v>2585480.92</v>
      </c>
      <c r="E683" s="4"/>
      <c r="F683" s="4"/>
      <c r="G683" s="4"/>
      <c r="H683" s="4"/>
    </row>
    <row r="684" spans="1:8" x14ac:dyDescent="0.25">
      <c r="A684" s="4" t="s">
        <v>232</v>
      </c>
      <c r="C684" s="33">
        <v>117300</v>
      </c>
      <c r="D684" s="33">
        <v>2492230.92</v>
      </c>
      <c r="E684" s="4"/>
      <c r="F684" s="4"/>
      <c r="G684" s="4"/>
      <c r="H684" s="4"/>
    </row>
    <row r="685" spans="1:8" x14ac:dyDescent="0.25">
      <c r="A685" s="4" t="s">
        <v>233</v>
      </c>
      <c r="C685" s="33">
        <v>1290294</v>
      </c>
      <c r="D685" s="33">
        <v>638371</v>
      </c>
      <c r="E685" s="4"/>
      <c r="F685" s="4"/>
      <c r="G685" s="4"/>
      <c r="H685" s="4"/>
    </row>
    <row r="686" spans="1:8" x14ac:dyDescent="0.25">
      <c r="A686" s="4" t="s">
        <v>234</v>
      </c>
      <c r="C686" s="33">
        <v>14405</v>
      </c>
      <c r="D686" s="33">
        <v>340535</v>
      </c>
      <c r="E686" s="4"/>
      <c r="F686" s="4"/>
      <c r="G686" s="4"/>
      <c r="H686" s="4"/>
    </row>
    <row r="687" spans="1:8" x14ac:dyDescent="0.25">
      <c r="A687" s="4" t="s">
        <v>235</v>
      </c>
      <c r="C687" s="33">
        <v>297200</v>
      </c>
      <c r="D687" s="33">
        <v>423059</v>
      </c>
      <c r="E687" s="4"/>
      <c r="F687" s="4"/>
      <c r="G687" s="4"/>
      <c r="H687" s="4"/>
    </row>
    <row r="688" spans="1:8" x14ac:dyDescent="0.25">
      <c r="A688" s="4" t="s">
        <v>236</v>
      </c>
      <c r="C688" s="33">
        <v>0</v>
      </c>
      <c r="D688" s="33">
        <v>2250</v>
      </c>
      <c r="E688" s="4"/>
      <c r="F688" s="4"/>
      <c r="G688" s="4"/>
      <c r="H688" s="4"/>
    </row>
    <row r="689" spans="1:8" ht="15.75" thickBot="1" x14ac:dyDescent="0.3">
      <c r="A689" s="3" t="s">
        <v>27</v>
      </c>
      <c r="C689" s="36">
        <f>SUM(C578:C688)</f>
        <v>1099889119</v>
      </c>
      <c r="D689" s="36">
        <f>SUM(D578:D688)</f>
        <v>1007271793.2299999</v>
      </c>
      <c r="E689" s="4"/>
      <c r="F689" s="4"/>
      <c r="G689" s="4"/>
      <c r="H689" s="4"/>
    </row>
    <row r="690" spans="1:8" ht="15.75" thickTop="1" x14ac:dyDescent="0.25">
      <c r="B690" s="4"/>
      <c r="C690" s="33"/>
      <c r="D690" s="33"/>
      <c r="E690" s="48"/>
      <c r="F690" s="4"/>
      <c r="G690" s="4"/>
      <c r="H690" s="4"/>
    </row>
    <row r="691" spans="1:8" ht="90.75" customHeight="1" x14ac:dyDescent="0.25">
      <c r="A691" s="78" t="s">
        <v>756</v>
      </c>
      <c r="B691" s="78"/>
      <c r="C691" s="78"/>
      <c r="D691" s="78"/>
      <c r="E691" s="4"/>
      <c r="F691" s="4"/>
      <c r="G691" s="4"/>
      <c r="H691" s="4"/>
    </row>
    <row r="692" spans="1:8" s="2" customFormat="1" x14ac:dyDescent="0.25">
      <c r="A692" s="3" t="s">
        <v>18</v>
      </c>
      <c r="B692" s="3"/>
      <c r="C692" s="64">
        <v>2022</v>
      </c>
      <c r="D692" s="64">
        <v>2021</v>
      </c>
      <c r="E692" s="4"/>
      <c r="F692" s="3"/>
      <c r="G692" s="3"/>
      <c r="H692" s="3"/>
    </row>
    <row r="693" spans="1:8" x14ac:dyDescent="0.25">
      <c r="A693" s="4" t="s">
        <v>636</v>
      </c>
      <c r="C693" s="33">
        <v>2000</v>
      </c>
      <c r="D693" s="33">
        <v>0</v>
      </c>
      <c r="E693" s="4"/>
      <c r="F693" s="4"/>
      <c r="G693" s="4"/>
      <c r="H693" s="4"/>
    </row>
    <row r="694" spans="1:8" x14ac:dyDescent="0.25">
      <c r="A694" s="4" t="s">
        <v>637</v>
      </c>
      <c r="C694" s="33">
        <v>16849010.370000001</v>
      </c>
      <c r="D694" s="33">
        <v>12385620</v>
      </c>
      <c r="E694" s="4"/>
      <c r="F694" s="4"/>
      <c r="G694" s="4"/>
      <c r="H694" s="4"/>
    </row>
    <row r="695" spans="1:8" x14ac:dyDescent="0.25">
      <c r="A695" s="4" t="s">
        <v>638</v>
      </c>
      <c r="C695" s="33">
        <v>0</v>
      </c>
      <c r="D695" s="33">
        <v>3972802.69</v>
      </c>
      <c r="E695" s="4"/>
      <c r="F695" s="4"/>
      <c r="G695" s="4"/>
      <c r="H695" s="4"/>
    </row>
    <row r="696" spans="1:8" x14ac:dyDescent="0.25">
      <c r="A696" t="s">
        <v>746</v>
      </c>
      <c r="C696" s="33">
        <v>8704720808.5200005</v>
      </c>
      <c r="D696" s="33">
        <v>8505998705</v>
      </c>
      <c r="G696" s="4"/>
      <c r="H696" s="4"/>
    </row>
    <row r="697" spans="1:8" x14ac:dyDescent="0.25">
      <c r="A697" t="s">
        <v>747</v>
      </c>
      <c r="C697" s="33">
        <v>3196725949.8099999</v>
      </c>
      <c r="D697" s="33">
        <v>1662500535.29</v>
      </c>
      <c r="G697" s="4"/>
      <c r="H697" s="4"/>
    </row>
    <row r="698" spans="1:8" x14ac:dyDescent="0.25">
      <c r="A698" t="s">
        <v>639</v>
      </c>
      <c r="C698" s="33">
        <v>54579240.75</v>
      </c>
      <c r="D698" s="33">
        <v>40706784.600000001</v>
      </c>
      <c r="G698" s="4"/>
      <c r="H698" s="4"/>
    </row>
    <row r="699" spans="1:8" x14ac:dyDescent="0.25">
      <c r="A699" t="s">
        <v>640</v>
      </c>
      <c r="C699" s="33">
        <v>0</v>
      </c>
      <c r="D699" s="33">
        <v>136019</v>
      </c>
      <c r="G699" s="4"/>
      <c r="H699" s="4"/>
    </row>
    <row r="700" spans="1:8" x14ac:dyDescent="0.25">
      <c r="A700" t="s">
        <v>716</v>
      </c>
      <c r="C700" s="33">
        <v>0</v>
      </c>
      <c r="D700" s="33">
        <v>108295456.09999999</v>
      </c>
      <c r="G700" s="4"/>
      <c r="H700" s="4"/>
    </row>
    <row r="701" spans="1:8" ht="15.75" thickBot="1" x14ac:dyDescent="0.3">
      <c r="A701" s="3" t="s">
        <v>27</v>
      </c>
      <c r="C701" s="36">
        <f>SUM(C693:C700)</f>
        <v>11972877009.450001</v>
      </c>
      <c r="D701" s="36">
        <f>SUM(D694:D700)</f>
        <v>10333995922.68</v>
      </c>
      <c r="E701" s="4"/>
      <c r="F701" s="4"/>
      <c r="G701" s="4"/>
      <c r="H701" s="4"/>
    </row>
    <row r="702" spans="1:8" ht="15.75" thickTop="1" x14ac:dyDescent="0.25">
      <c r="B702" s="4"/>
      <c r="C702" s="34"/>
      <c r="D702" s="34"/>
      <c r="E702" s="4"/>
      <c r="F702" s="4"/>
      <c r="G702" s="4"/>
      <c r="H702" s="4"/>
    </row>
    <row r="703" spans="1:8" ht="30" customHeight="1" x14ac:dyDescent="0.25">
      <c r="A703" s="3" t="s">
        <v>757</v>
      </c>
      <c r="B703" s="4"/>
      <c r="C703" s="33"/>
      <c r="D703" s="33"/>
      <c r="E703" s="4"/>
      <c r="F703" s="4"/>
      <c r="G703" s="4"/>
      <c r="H703" s="4"/>
    </row>
    <row r="704" spans="1:8" x14ac:dyDescent="0.25">
      <c r="A704" s="4" t="s">
        <v>676</v>
      </c>
      <c r="B704" s="4"/>
      <c r="C704" s="33"/>
      <c r="D704" s="33"/>
      <c r="E704" s="4"/>
      <c r="F704" s="4"/>
      <c r="G704" s="4"/>
      <c r="H704" s="4"/>
    </row>
    <row r="705" spans="1:8" x14ac:dyDescent="0.25">
      <c r="A705" s="4" t="s">
        <v>20</v>
      </c>
      <c r="B705" s="4"/>
      <c r="C705" s="64">
        <v>2022</v>
      </c>
      <c r="D705" s="64">
        <v>2021</v>
      </c>
      <c r="E705" s="4"/>
      <c r="F705" s="4"/>
      <c r="G705" s="4"/>
      <c r="H705" s="4"/>
    </row>
    <row r="706" spans="1:8" x14ac:dyDescent="0.25">
      <c r="A706" t="s">
        <v>682</v>
      </c>
      <c r="B706" s="4"/>
      <c r="C706" s="34">
        <v>1298978.94</v>
      </c>
      <c r="D706" s="4">
        <v>0</v>
      </c>
      <c r="F706" s="4"/>
      <c r="G706" s="4"/>
      <c r="H706" s="4"/>
    </row>
    <row r="707" spans="1:8" x14ac:dyDescent="0.25">
      <c r="A707" t="s">
        <v>683</v>
      </c>
      <c r="B707" s="4"/>
      <c r="C707" s="34">
        <v>0</v>
      </c>
      <c r="D707" s="4">
        <v>3120633.28</v>
      </c>
      <c r="F707" s="4"/>
      <c r="G707" s="4"/>
      <c r="H707" s="4"/>
    </row>
    <row r="708" spans="1:8" x14ac:dyDescent="0.25">
      <c r="A708" t="s">
        <v>641</v>
      </c>
      <c r="B708" s="4"/>
      <c r="C708" s="34">
        <v>0</v>
      </c>
      <c r="D708" s="4">
        <v>877.5</v>
      </c>
      <c r="F708" s="4"/>
      <c r="G708" s="4"/>
      <c r="H708" s="4"/>
    </row>
    <row r="709" spans="1:8" x14ac:dyDescent="0.25">
      <c r="A709" t="s">
        <v>642</v>
      </c>
      <c r="B709" s="4"/>
      <c r="C709" s="34">
        <v>0</v>
      </c>
      <c r="D709" s="4">
        <v>1898</v>
      </c>
      <c r="F709" s="4"/>
      <c r="G709" s="4"/>
      <c r="H709" s="4"/>
    </row>
    <row r="710" spans="1:8" x14ac:dyDescent="0.25">
      <c r="A710" t="s">
        <v>643</v>
      </c>
      <c r="B710" s="4"/>
      <c r="C710" s="34">
        <v>7956119.1200000001</v>
      </c>
      <c r="D710" s="4">
        <v>0</v>
      </c>
      <c r="F710" s="4"/>
      <c r="G710" s="4"/>
      <c r="H710" s="4"/>
    </row>
    <row r="711" spans="1:8" x14ac:dyDescent="0.25">
      <c r="A711" t="s">
        <v>644</v>
      </c>
      <c r="B711" s="4"/>
      <c r="C711" s="34">
        <v>0</v>
      </c>
      <c r="D711" s="4">
        <v>532017.38</v>
      </c>
      <c r="F711" s="4"/>
      <c r="G711" s="4"/>
      <c r="H711" s="4"/>
    </row>
    <row r="712" spans="1:8" x14ac:dyDescent="0.25">
      <c r="A712" t="s">
        <v>645</v>
      </c>
      <c r="B712" s="4"/>
      <c r="C712" s="34">
        <v>63236.21</v>
      </c>
      <c r="D712" s="4">
        <v>400</v>
      </c>
      <c r="F712" s="4"/>
      <c r="G712" s="4"/>
      <c r="H712" s="4"/>
    </row>
    <row r="713" spans="1:8" x14ac:dyDescent="0.25">
      <c r="A713" t="s">
        <v>646</v>
      </c>
      <c r="B713" s="4"/>
      <c r="C713" s="34">
        <v>19515.12</v>
      </c>
      <c r="D713" s="4">
        <v>21867.03</v>
      </c>
      <c r="F713" s="4"/>
      <c r="G713" s="4"/>
      <c r="H713" s="4"/>
    </row>
    <row r="714" spans="1:8" x14ac:dyDescent="0.25">
      <c r="A714" t="s">
        <v>684</v>
      </c>
      <c r="B714" s="4"/>
      <c r="C714" s="34">
        <v>0</v>
      </c>
      <c r="D714" s="4">
        <v>64349.98</v>
      </c>
      <c r="F714" s="4"/>
      <c r="G714" s="4"/>
      <c r="H714" s="4"/>
    </row>
    <row r="715" spans="1:8" x14ac:dyDescent="0.25">
      <c r="A715" t="s">
        <v>647</v>
      </c>
      <c r="B715" s="4"/>
      <c r="C715" s="34">
        <v>49072.78</v>
      </c>
      <c r="D715" s="4">
        <v>0</v>
      </c>
      <c r="F715" s="4"/>
      <c r="G715" s="4"/>
      <c r="H715" s="4"/>
    </row>
    <row r="716" spans="1:8" x14ac:dyDescent="0.25">
      <c r="A716" t="s">
        <v>648</v>
      </c>
      <c r="B716" s="4"/>
      <c r="C716" s="34">
        <v>88806.62</v>
      </c>
      <c r="D716" s="4">
        <v>0</v>
      </c>
      <c r="F716" s="4"/>
      <c r="G716" s="4"/>
      <c r="H716" s="4"/>
    </row>
    <row r="717" spans="1:8" x14ac:dyDescent="0.25">
      <c r="A717" t="s">
        <v>649</v>
      </c>
      <c r="B717" s="4"/>
      <c r="C717" s="34">
        <v>0</v>
      </c>
      <c r="D717" s="4">
        <v>0.88</v>
      </c>
      <c r="F717" s="4"/>
      <c r="G717" s="4"/>
      <c r="H717" s="4"/>
    </row>
    <row r="718" spans="1:8" x14ac:dyDescent="0.25">
      <c r="A718" t="s">
        <v>236</v>
      </c>
      <c r="B718" s="4"/>
      <c r="C718" s="34">
        <v>136739</v>
      </c>
      <c r="D718" s="4">
        <v>0</v>
      </c>
      <c r="F718" s="4"/>
      <c r="G718" s="4"/>
      <c r="H718" s="4"/>
    </row>
    <row r="719" spans="1:8" x14ac:dyDescent="0.25">
      <c r="A719" t="s">
        <v>650</v>
      </c>
      <c r="B719" s="4"/>
      <c r="C719" s="34">
        <v>330745.59000000003</v>
      </c>
      <c r="D719" s="4">
        <v>0</v>
      </c>
      <c r="F719" s="4"/>
      <c r="G719" s="4"/>
      <c r="H719" s="4"/>
    </row>
    <row r="720" spans="1:8" x14ac:dyDescent="0.25">
      <c r="A720" t="s">
        <v>685</v>
      </c>
      <c r="B720" s="4"/>
      <c r="C720" s="34">
        <v>703.11</v>
      </c>
      <c r="D720" s="4">
        <v>306025.40999999997</v>
      </c>
      <c r="F720" s="4"/>
      <c r="G720" s="4"/>
      <c r="H720" s="4"/>
    </row>
    <row r="721" spans="1:8" x14ac:dyDescent="0.25">
      <c r="A721" t="s">
        <v>652</v>
      </c>
      <c r="B721" s="4"/>
      <c r="C721" s="34">
        <v>69910</v>
      </c>
      <c r="D721" s="4">
        <v>548.9</v>
      </c>
      <c r="F721" s="4"/>
      <c r="G721" s="4"/>
      <c r="H721" s="4"/>
    </row>
    <row r="722" spans="1:8" x14ac:dyDescent="0.25">
      <c r="A722" t="s">
        <v>651</v>
      </c>
      <c r="B722" s="4"/>
      <c r="C722" s="34">
        <v>1613.51</v>
      </c>
      <c r="D722" s="4">
        <v>334207</v>
      </c>
      <c r="F722" s="4"/>
      <c r="G722" s="4"/>
      <c r="H722" s="4"/>
    </row>
    <row r="723" spans="1:8" x14ac:dyDescent="0.25">
      <c r="A723" t="s">
        <v>635</v>
      </c>
      <c r="B723" s="4"/>
      <c r="C723" s="34">
        <v>73000</v>
      </c>
      <c r="D723" s="4">
        <v>32375</v>
      </c>
      <c r="F723" s="4"/>
      <c r="G723" s="4"/>
      <c r="H723" s="4"/>
    </row>
    <row r="724" spans="1:8" x14ac:dyDescent="0.25">
      <c r="A724" t="s">
        <v>686</v>
      </c>
      <c r="B724" s="4"/>
      <c r="C724" s="34">
        <v>1250</v>
      </c>
      <c r="D724" s="34">
        <v>0</v>
      </c>
      <c r="F724" s="4"/>
      <c r="G724" s="4"/>
      <c r="H724" s="4"/>
    </row>
    <row r="725" spans="1:8" x14ac:dyDescent="0.25">
      <c r="A725" t="s">
        <v>652</v>
      </c>
      <c r="B725" s="4"/>
      <c r="C725" s="34">
        <v>0</v>
      </c>
      <c r="D725" s="34">
        <v>2858570</v>
      </c>
      <c r="F725" s="4"/>
      <c r="G725" s="4"/>
      <c r="H725" s="4"/>
    </row>
    <row r="726" spans="1:8" x14ac:dyDescent="0.25">
      <c r="A726" t="s">
        <v>741</v>
      </c>
      <c r="B726" s="4"/>
      <c r="C726" s="34">
        <v>40.26</v>
      </c>
      <c r="D726" s="34">
        <v>0</v>
      </c>
      <c r="F726" s="4"/>
      <c r="G726" s="4"/>
      <c r="H726" s="4"/>
    </row>
    <row r="727" spans="1:8" ht="15.75" thickBot="1" x14ac:dyDescent="0.3">
      <c r="A727" s="3" t="s">
        <v>27</v>
      </c>
      <c r="B727" s="4"/>
      <c r="C727" s="36">
        <f>SUM(C706:C726)</f>
        <v>10089730.259999998</v>
      </c>
      <c r="D727" s="36">
        <f>SUM(D706:D725)</f>
        <v>7273770.3599999994</v>
      </c>
      <c r="F727" s="4"/>
      <c r="G727" s="4"/>
      <c r="H727" s="4"/>
    </row>
    <row r="728" spans="1:8" ht="15.75" thickTop="1" x14ac:dyDescent="0.25">
      <c r="A728" s="4" t="s">
        <v>25</v>
      </c>
      <c r="B728" s="4"/>
      <c r="C728" s="33"/>
      <c r="D728" s="33"/>
      <c r="E728" s="4"/>
      <c r="F728" s="4"/>
      <c r="G728" s="4"/>
      <c r="H728" s="4"/>
    </row>
    <row r="729" spans="1:8" x14ac:dyDescent="0.25">
      <c r="A729" s="3" t="s">
        <v>758</v>
      </c>
      <c r="B729" s="4"/>
      <c r="C729" s="33"/>
      <c r="D729" s="33"/>
      <c r="E729" s="4"/>
      <c r="F729" s="4"/>
      <c r="G729" s="4"/>
      <c r="H729" s="4"/>
    </row>
    <row r="730" spans="1:8" x14ac:dyDescent="0.25">
      <c r="A730" s="4" t="s">
        <v>670</v>
      </c>
      <c r="B730" s="4"/>
      <c r="C730" s="33"/>
      <c r="D730" s="33"/>
      <c r="E730" s="3"/>
      <c r="F730" s="4"/>
      <c r="G730" s="4"/>
      <c r="H730" s="4"/>
    </row>
    <row r="731" spans="1:8" s="2" customFormat="1" x14ac:dyDescent="0.25">
      <c r="A731" s="3" t="s">
        <v>24</v>
      </c>
      <c r="B731" s="3"/>
      <c r="C731" s="64">
        <v>2022</v>
      </c>
      <c r="D731" s="64">
        <v>2021</v>
      </c>
      <c r="E731" s="4"/>
      <c r="F731" s="3"/>
      <c r="G731" s="3"/>
      <c r="H731" s="3"/>
    </row>
    <row r="732" spans="1:8" ht="12" customHeight="1" x14ac:dyDescent="0.25">
      <c r="B732" s="4"/>
      <c r="C732" s="34"/>
      <c r="D732" s="34"/>
      <c r="E732" s="4"/>
      <c r="F732" s="4"/>
      <c r="G732" s="4"/>
      <c r="H732" s="4"/>
    </row>
    <row r="733" spans="1:8" x14ac:dyDescent="0.25">
      <c r="A733" s="6" t="s">
        <v>237</v>
      </c>
      <c r="B733" s="4"/>
      <c r="C733" s="44">
        <v>2661827825.9699998</v>
      </c>
      <c r="D733" s="44">
        <v>2294221576.9400001</v>
      </c>
      <c r="E733" s="4"/>
      <c r="F733" s="4"/>
      <c r="G733" s="4"/>
      <c r="H733" s="4"/>
    </row>
    <row r="734" spans="1:8" ht="15" customHeight="1" x14ac:dyDescent="0.25">
      <c r="A734" s="6" t="s">
        <v>238</v>
      </c>
      <c r="C734" s="44">
        <v>5218461377.5</v>
      </c>
      <c r="D734" s="44">
        <v>4458952591</v>
      </c>
      <c r="E734" s="4"/>
      <c r="F734" s="4"/>
      <c r="G734" s="4"/>
      <c r="H734" s="4"/>
    </row>
    <row r="735" spans="1:8" ht="15" customHeight="1" x14ac:dyDescent="0.25">
      <c r="A735" s="6" t="s">
        <v>239</v>
      </c>
      <c r="C735" s="44">
        <v>18670472.879999999</v>
      </c>
      <c r="D735" s="44">
        <v>17903954.18</v>
      </c>
      <c r="E735" s="4"/>
      <c r="F735" s="4"/>
      <c r="G735" s="4"/>
      <c r="H735" s="4"/>
    </row>
    <row r="736" spans="1:8" ht="15" customHeight="1" x14ac:dyDescent="0.25">
      <c r="A736" s="6" t="s">
        <v>240</v>
      </c>
      <c r="C736" s="44">
        <v>128915715</v>
      </c>
      <c r="D736" s="44">
        <v>187460412.81999999</v>
      </c>
      <c r="E736" s="4"/>
      <c r="F736" s="4"/>
      <c r="G736" s="4"/>
      <c r="H736" s="4"/>
    </row>
    <row r="737" spans="1:8" ht="15" customHeight="1" x14ac:dyDescent="0.25">
      <c r="A737" s="6" t="s">
        <v>241</v>
      </c>
      <c r="C737" s="44">
        <v>596378029.26999998</v>
      </c>
      <c r="D737" s="44">
        <v>572946326.29999995</v>
      </c>
      <c r="E737" s="4"/>
      <c r="F737" s="4"/>
      <c r="G737" s="4"/>
      <c r="H737" s="4"/>
    </row>
    <row r="738" spans="1:8" ht="15" customHeight="1" x14ac:dyDescent="0.25">
      <c r="A738" s="6" t="s">
        <v>242</v>
      </c>
      <c r="C738" s="44">
        <v>144447652</v>
      </c>
      <c r="D738" s="44">
        <v>174553130.61000001</v>
      </c>
      <c r="E738" s="4"/>
      <c r="F738" s="4"/>
      <c r="G738" s="4"/>
      <c r="H738" s="4"/>
    </row>
    <row r="739" spans="1:8" ht="15" customHeight="1" x14ac:dyDescent="0.25">
      <c r="A739" s="6" t="s">
        <v>243</v>
      </c>
      <c r="C739" s="44">
        <v>1330475.73</v>
      </c>
      <c r="D739" s="44">
        <v>131575.47</v>
      </c>
      <c r="E739" s="4"/>
      <c r="F739" s="4"/>
      <c r="G739" s="4"/>
      <c r="H739" s="4"/>
    </row>
    <row r="740" spans="1:8" ht="15" customHeight="1" x14ac:dyDescent="0.25">
      <c r="A740" s="4" t="s">
        <v>244</v>
      </c>
      <c r="C740" s="33">
        <v>9618613.9499999993</v>
      </c>
      <c r="D740" s="33">
        <v>16303301.109999999</v>
      </c>
      <c r="E740" s="4"/>
      <c r="F740" s="4"/>
      <c r="G740" s="4"/>
      <c r="H740" s="4"/>
    </row>
    <row r="741" spans="1:8" x14ac:dyDescent="0.25">
      <c r="A741" s="4" t="s">
        <v>245</v>
      </c>
      <c r="C741" s="33">
        <v>7996516.5700000003</v>
      </c>
      <c r="D741" s="33">
        <v>26199882.890000001</v>
      </c>
      <c r="E741" s="4"/>
      <c r="F741" s="4"/>
      <c r="G741" s="4"/>
      <c r="H741" s="4"/>
    </row>
    <row r="742" spans="1:8" x14ac:dyDescent="0.25">
      <c r="A742" s="4" t="s">
        <v>246</v>
      </c>
      <c r="C742" s="33">
        <v>1072753.2</v>
      </c>
      <c r="D742" s="33">
        <v>1117647.21</v>
      </c>
      <c r="E742" s="4"/>
      <c r="F742" s="4"/>
      <c r="G742" s="4"/>
      <c r="H742" s="4"/>
    </row>
    <row r="743" spans="1:8" x14ac:dyDescent="0.25">
      <c r="A743" s="4" t="s">
        <v>247</v>
      </c>
      <c r="C743" s="33">
        <v>2347811</v>
      </c>
      <c r="D743" s="33">
        <v>3104079.04</v>
      </c>
      <c r="E743" s="4"/>
      <c r="F743" s="4"/>
      <c r="G743" s="4"/>
      <c r="H743" s="4"/>
    </row>
    <row r="744" spans="1:8" x14ac:dyDescent="0.25">
      <c r="A744" s="4" t="s">
        <v>248</v>
      </c>
      <c r="C744" s="33">
        <v>16460757.75</v>
      </c>
      <c r="D744" s="33">
        <v>17340394.960000001</v>
      </c>
      <c r="E744" s="4"/>
      <c r="F744" s="4"/>
      <c r="G744" s="4"/>
      <c r="H744" s="4"/>
    </row>
    <row r="745" spans="1:8" x14ac:dyDescent="0.25">
      <c r="A745" s="4" t="s">
        <v>249</v>
      </c>
      <c r="C745" s="33">
        <v>28858</v>
      </c>
      <c r="D745" s="33">
        <v>81045.84</v>
      </c>
      <c r="E745" s="4"/>
      <c r="F745" s="4"/>
      <c r="G745" s="4"/>
      <c r="H745" s="4"/>
    </row>
    <row r="746" spans="1:8" x14ac:dyDescent="0.25">
      <c r="A746" s="4" t="s">
        <v>250</v>
      </c>
      <c r="C746" s="33">
        <v>679855873.37</v>
      </c>
      <c r="D746" s="33">
        <v>596557123.47000003</v>
      </c>
      <c r="E746" s="4"/>
      <c r="F746" s="4"/>
      <c r="G746" s="4"/>
      <c r="H746" s="4"/>
    </row>
    <row r="747" spans="1:8" ht="15.75" thickBot="1" x14ac:dyDescent="0.3">
      <c r="A747" s="3" t="s">
        <v>27</v>
      </c>
      <c r="C747" s="45">
        <f>SUM(C733:C746)</f>
        <v>9487412732.1900005</v>
      </c>
      <c r="D747" s="45">
        <f>SUM(D733:D746)</f>
        <v>8366873041.8400011</v>
      </c>
      <c r="E747" s="4"/>
      <c r="F747" s="4"/>
      <c r="G747" s="4"/>
      <c r="H747" s="4"/>
    </row>
    <row r="748" spans="1:8" ht="15.75" thickTop="1" x14ac:dyDescent="0.25">
      <c r="A748" s="4" t="s">
        <v>26</v>
      </c>
      <c r="C748" s="33"/>
      <c r="D748" s="33"/>
      <c r="E748" s="4"/>
      <c r="F748" s="4"/>
      <c r="G748" s="4"/>
      <c r="H748" s="4"/>
    </row>
    <row r="749" spans="1:8" x14ac:dyDescent="0.25">
      <c r="B749" s="4"/>
      <c r="C749" s="33"/>
      <c r="D749" s="33"/>
      <c r="E749" s="4"/>
      <c r="F749" s="4"/>
      <c r="G749" s="4"/>
      <c r="H749" s="4"/>
    </row>
    <row r="750" spans="1:8" x14ac:dyDescent="0.25">
      <c r="A750" s="3" t="s">
        <v>759</v>
      </c>
      <c r="B750" s="4"/>
      <c r="C750" s="33"/>
      <c r="D750" s="33"/>
      <c r="F750" s="4"/>
      <c r="G750" s="4"/>
      <c r="H750" s="4"/>
    </row>
    <row r="751" spans="1:8" x14ac:dyDescent="0.25">
      <c r="A751" s="4" t="s">
        <v>671</v>
      </c>
      <c r="E751" s="3"/>
    </row>
    <row r="752" spans="1:8" s="2" customFormat="1" x14ac:dyDescent="0.25">
      <c r="A752" s="3" t="s">
        <v>18</v>
      </c>
      <c r="B752" s="3"/>
      <c r="C752" s="62">
        <v>2022</v>
      </c>
      <c r="D752" s="62">
        <v>2021</v>
      </c>
      <c r="E752" s="4"/>
      <c r="F752" s="3"/>
      <c r="G752" s="3"/>
      <c r="H752" s="3"/>
    </row>
    <row r="753" spans="1:8" x14ac:dyDescent="0.25">
      <c r="A753" s="4" t="s">
        <v>251</v>
      </c>
      <c r="B753" s="4"/>
      <c r="C753" s="33">
        <v>32413815</v>
      </c>
      <c r="D753" s="33">
        <v>33954810.969999999</v>
      </c>
      <c r="E753" s="4"/>
      <c r="F753" s="4"/>
      <c r="G753" s="4"/>
      <c r="H753" s="4"/>
    </row>
    <row r="754" spans="1:8" x14ac:dyDescent="0.25">
      <c r="A754" s="4" t="s">
        <v>252</v>
      </c>
      <c r="C754" s="33">
        <v>5272</v>
      </c>
      <c r="D754" s="33">
        <v>3635</v>
      </c>
      <c r="E754" s="4"/>
      <c r="F754" s="4"/>
      <c r="G754" s="4"/>
      <c r="H754" s="4"/>
    </row>
    <row r="755" spans="1:8" x14ac:dyDescent="0.25">
      <c r="A755" s="4" t="s">
        <v>253</v>
      </c>
      <c r="C755" s="33">
        <v>251201571</v>
      </c>
      <c r="D755" s="33">
        <v>176332218.62</v>
      </c>
      <c r="E755" s="4"/>
      <c r="F755" s="4"/>
      <c r="G755" s="4"/>
      <c r="H755" s="4"/>
    </row>
    <row r="756" spans="1:8" x14ac:dyDescent="0.25">
      <c r="A756" s="4" t="s">
        <v>254</v>
      </c>
      <c r="C756" s="33">
        <v>2929403</v>
      </c>
      <c r="D756" s="33">
        <v>3324305.47</v>
      </c>
      <c r="E756" s="4"/>
      <c r="F756" s="4"/>
      <c r="G756" s="4"/>
      <c r="H756" s="4"/>
    </row>
    <row r="757" spans="1:8" x14ac:dyDescent="0.25">
      <c r="A757" s="4" t="s">
        <v>255</v>
      </c>
      <c r="C757" s="33">
        <v>19683953.27</v>
      </c>
      <c r="D757" s="33">
        <v>34503963.859999999</v>
      </c>
      <c r="E757" s="4"/>
      <c r="F757" s="4"/>
      <c r="G757" s="4"/>
      <c r="H757" s="4"/>
    </row>
    <row r="758" spans="1:8" x14ac:dyDescent="0.25">
      <c r="A758" s="4" t="s">
        <v>256</v>
      </c>
      <c r="C758" s="33">
        <v>98529588</v>
      </c>
      <c r="D758" s="33">
        <v>12355127.369999999</v>
      </c>
      <c r="E758" s="4"/>
      <c r="F758" s="4"/>
      <c r="G758" s="4"/>
      <c r="H758" s="4"/>
    </row>
    <row r="759" spans="1:8" x14ac:dyDescent="0.25">
      <c r="A759" s="4" t="s">
        <v>257</v>
      </c>
      <c r="C759" s="33">
        <v>3011131</v>
      </c>
      <c r="D759" s="33">
        <v>468995.5</v>
      </c>
      <c r="E759" s="4"/>
      <c r="F759" s="4"/>
      <c r="G759" s="4"/>
      <c r="H759" s="4"/>
    </row>
    <row r="760" spans="1:8" x14ac:dyDescent="0.25">
      <c r="A760" s="4" t="s">
        <v>258</v>
      </c>
      <c r="C760" s="33">
        <v>21442937.23</v>
      </c>
      <c r="D760" s="33">
        <v>3501968.47</v>
      </c>
      <c r="E760" s="4"/>
      <c r="F760" s="4"/>
      <c r="G760" s="4"/>
      <c r="H760" s="4"/>
    </row>
    <row r="761" spans="1:8" x14ac:dyDescent="0.25">
      <c r="A761" s="4" t="s">
        <v>259</v>
      </c>
      <c r="C761" s="33">
        <v>1584117</v>
      </c>
      <c r="D761" s="33">
        <v>1084547.99</v>
      </c>
      <c r="E761" s="4"/>
      <c r="F761" s="4"/>
      <c r="G761" s="4"/>
      <c r="H761" s="4"/>
    </row>
    <row r="762" spans="1:8" x14ac:dyDescent="0.25">
      <c r="A762" s="4" t="s">
        <v>260</v>
      </c>
      <c r="C762" s="33">
        <v>4473910</v>
      </c>
      <c r="D762" s="33">
        <v>1633781.27</v>
      </c>
      <c r="E762" s="4"/>
      <c r="F762" s="4"/>
      <c r="G762" s="4"/>
      <c r="H762" s="4"/>
    </row>
    <row r="763" spans="1:8" x14ac:dyDescent="0.25">
      <c r="A763" s="4" t="s">
        <v>261</v>
      </c>
      <c r="C763" s="33">
        <v>2356528</v>
      </c>
      <c r="D763" s="33">
        <v>1989799.51</v>
      </c>
      <c r="E763" s="4"/>
      <c r="F763" s="4"/>
      <c r="G763" s="4"/>
      <c r="H763" s="4"/>
    </row>
    <row r="764" spans="1:8" x14ac:dyDescent="0.25">
      <c r="A764" s="4" t="s">
        <v>262</v>
      </c>
      <c r="C764" s="33">
        <v>11171582.9</v>
      </c>
      <c r="D764" s="33">
        <v>4348428.13</v>
      </c>
      <c r="E764" s="4"/>
      <c r="F764" s="4"/>
      <c r="G764" s="4"/>
      <c r="H764" s="4"/>
    </row>
    <row r="765" spans="1:8" x14ac:dyDescent="0.25">
      <c r="A765" s="4" t="s">
        <v>263</v>
      </c>
      <c r="C765" s="33">
        <v>39168254</v>
      </c>
      <c r="D765" s="33">
        <v>49724669.5</v>
      </c>
      <c r="E765" s="4"/>
      <c r="F765" s="4"/>
      <c r="G765" s="4"/>
      <c r="H765" s="4"/>
    </row>
    <row r="766" spans="1:8" x14ac:dyDescent="0.25">
      <c r="A766" s="4" t="s">
        <v>265</v>
      </c>
      <c r="C766" s="33">
        <v>0</v>
      </c>
      <c r="D766" s="33">
        <v>208523.53</v>
      </c>
      <c r="E766" s="4"/>
      <c r="F766" s="4"/>
      <c r="G766" s="4"/>
      <c r="H766" s="4"/>
    </row>
    <row r="767" spans="1:8" x14ac:dyDescent="0.25">
      <c r="A767" s="4" t="s">
        <v>266</v>
      </c>
      <c r="C767" s="33">
        <v>0</v>
      </c>
      <c r="D767" s="33">
        <v>36344</v>
      </c>
      <c r="E767" s="4"/>
      <c r="F767" s="4"/>
      <c r="G767" s="4"/>
      <c r="H767" s="4"/>
    </row>
    <row r="768" spans="1:8" x14ac:dyDescent="0.25">
      <c r="A768" s="4" t="s">
        <v>267</v>
      </c>
      <c r="C768" s="33">
        <v>109672</v>
      </c>
      <c r="D768" s="33">
        <v>11273</v>
      </c>
      <c r="E768" s="4"/>
      <c r="F768" s="4"/>
      <c r="G768" s="4"/>
      <c r="H768" s="4"/>
    </row>
    <row r="769" spans="1:8" x14ac:dyDescent="0.25">
      <c r="A769" s="4" t="s">
        <v>268</v>
      </c>
      <c r="C769" s="33">
        <v>16746525</v>
      </c>
      <c r="D769" s="33">
        <v>20713726.879999999</v>
      </c>
      <c r="E769" s="4"/>
      <c r="F769" s="4"/>
      <c r="G769" s="4"/>
      <c r="H769" s="4"/>
    </row>
    <row r="770" spans="1:8" x14ac:dyDescent="0.25">
      <c r="A770" s="4" t="s">
        <v>1</v>
      </c>
      <c r="C770" s="33">
        <v>99349.43</v>
      </c>
      <c r="D770" s="33">
        <v>165572.6</v>
      </c>
      <c r="E770" s="4"/>
      <c r="F770" s="4"/>
      <c r="G770" s="4"/>
      <c r="H770" s="4"/>
    </row>
    <row r="771" spans="1:8" x14ac:dyDescent="0.25">
      <c r="A771" s="4" t="s">
        <v>269</v>
      </c>
      <c r="C771" s="33">
        <v>23243862</v>
      </c>
      <c r="D771" s="33">
        <v>16972758.199999999</v>
      </c>
      <c r="E771" s="4"/>
      <c r="F771" s="4"/>
      <c r="G771" s="4"/>
      <c r="H771" s="4"/>
    </row>
    <row r="772" spans="1:8" x14ac:dyDescent="0.25">
      <c r="A772" s="4" t="s">
        <v>323</v>
      </c>
      <c r="C772" s="33">
        <v>2528912760</v>
      </c>
      <c r="D772" s="33">
        <v>1909871014.5699999</v>
      </c>
      <c r="E772" s="4"/>
      <c r="F772" s="4"/>
      <c r="G772" s="4"/>
      <c r="H772" s="4"/>
    </row>
    <row r="773" spans="1:8" x14ac:dyDescent="0.25">
      <c r="A773" s="4" t="s">
        <v>324</v>
      </c>
      <c r="C773" s="33">
        <v>522254299</v>
      </c>
      <c r="D773" s="33">
        <v>448734056.80000001</v>
      </c>
      <c r="E773" s="4"/>
      <c r="F773" s="4"/>
      <c r="G773" s="4"/>
      <c r="H773" s="4"/>
    </row>
    <row r="774" spans="1:8" x14ac:dyDescent="0.25">
      <c r="A774" s="4" t="s">
        <v>325</v>
      </c>
      <c r="C774" s="33">
        <v>1532180</v>
      </c>
      <c r="D774" s="33">
        <v>1001667.98</v>
      </c>
      <c r="E774" s="4"/>
      <c r="F774" s="4"/>
      <c r="G774" s="4"/>
      <c r="H774" s="4"/>
    </row>
    <row r="775" spans="1:8" x14ac:dyDescent="0.25">
      <c r="A775" s="4" t="s">
        <v>326</v>
      </c>
      <c r="C775" s="33">
        <v>744918</v>
      </c>
      <c r="D775" s="33">
        <v>815377.1</v>
      </c>
      <c r="E775" s="4"/>
      <c r="F775" s="4"/>
      <c r="G775" s="4"/>
      <c r="H775" s="4"/>
    </row>
    <row r="776" spans="1:8" x14ac:dyDescent="0.25">
      <c r="A776" s="4" t="s">
        <v>2</v>
      </c>
      <c r="C776" s="33">
        <v>8307559</v>
      </c>
      <c r="D776" s="33">
        <v>10407341.4</v>
      </c>
      <c r="E776" s="4"/>
      <c r="F776" s="4"/>
      <c r="G776" s="4"/>
      <c r="H776" s="4"/>
    </row>
    <row r="777" spans="1:8" x14ac:dyDescent="0.25">
      <c r="A777" s="4" t="s">
        <v>327</v>
      </c>
      <c r="C777" s="33">
        <v>1537573</v>
      </c>
      <c r="D777" s="33">
        <v>1530495.96</v>
      </c>
      <c r="E777" s="4"/>
      <c r="F777" s="4"/>
      <c r="G777" s="4"/>
      <c r="H777" s="4"/>
    </row>
    <row r="778" spans="1:8" x14ac:dyDescent="0.25">
      <c r="A778" s="4" t="s">
        <v>328</v>
      </c>
      <c r="C778" s="33">
        <v>0</v>
      </c>
      <c r="D778" s="33">
        <v>9340.58</v>
      </c>
      <c r="E778" s="4"/>
      <c r="F778" s="4"/>
      <c r="G778" s="4"/>
      <c r="H778" s="4"/>
    </row>
    <row r="779" spans="1:8" x14ac:dyDescent="0.25">
      <c r="A779" s="4" t="s">
        <v>329</v>
      </c>
      <c r="C779" s="33">
        <v>70800</v>
      </c>
      <c r="D779" s="33">
        <v>0</v>
      </c>
      <c r="E779" s="4"/>
      <c r="F779" s="4"/>
      <c r="G779" s="4"/>
      <c r="H779" s="4"/>
    </row>
    <row r="780" spans="1:8" x14ac:dyDescent="0.25">
      <c r="A780" s="4" t="s">
        <v>330</v>
      </c>
      <c r="C780" s="33">
        <v>0</v>
      </c>
      <c r="D780" s="33">
        <v>373994</v>
      </c>
      <c r="E780" s="4"/>
      <c r="F780" s="4"/>
      <c r="G780" s="4"/>
      <c r="H780" s="4"/>
    </row>
    <row r="781" spans="1:8" x14ac:dyDescent="0.25">
      <c r="A781" s="4" t="s">
        <v>331</v>
      </c>
      <c r="C781" s="33">
        <v>1310444</v>
      </c>
      <c r="D781" s="33">
        <v>115500</v>
      </c>
      <c r="E781" s="4"/>
      <c r="F781" s="4"/>
      <c r="G781" s="4"/>
      <c r="H781" s="4"/>
    </row>
    <row r="782" spans="1:8" x14ac:dyDescent="0.25">
      <c r="A782" s="4" t="s">
        <v>332</v>
      </c>
      <c r="C782" s="33">
        <v>68479878</v>
      </c>
      <c r="D782" s="33">
        <v>69692622.459999993</v>
      </c>
      <c r="E782" s="4"/>
      <c r="F782" s="4"/>
      <c r="G782" s="4"/>
      <c r="H782" s="4"/>
    </row>
    <row r="783" spans="1:8" x14ac:dyDescent="0.25">
      <c r="A783" s="4" t="s">
        <v>333</v>
      </c>
      <c r="C783" s="33">
        <v>3964297</v>
      </c>
      <c r="D783" s="33">
        <v>613870</v>
      </c>
      <c r="E783" s="4"/>
      <c r="F783" s="4"/>
      <c r="G783" s="4"/>
      <c r="H783" s="4"/>
    </row>
    <row r="784" spans="1:8" x14ac:dyDescent="0.25">
      <c r="A784" s="4" t="s">
        <v>334</v>
      </c>
      <c r="C784" s="33">
        <v>0</v>
      </c>
      <c r="D784" s="33">
        <v>130636.25</v>
      </c>
      <c r="E784" s="4"/>
      <c r="F784" s="4"/>
      <c r="G784" s="4"/>
      <c r="H784" s="4"/>
    </row>
    <row r="785" spans="1:8" x14ac:dyDescent="0.25">
      <c r="A785" s="4" t="s">
        <v>335</v>
      </c>
      <c r="C785" s="33">
        <v>0</v>
      </c>
      <c r="D785" s="33">
        <v>315141.43</v>
      </c>
      <c r="E785" s="4"/>
      <c r="F785" s="4"/>
      <c r="G785" s="4"/>
      <c r="H785" s="4"/>
    </row>
    <row r="786" spans="1:8" x14ac:dyDescent="0.25">
      <c r="A786" s="4" t="s">
        <v>336</v>
      </c>
      <c r="C786" s="33">
        <v>0</v>
      </c>
      <c r="D786" s="33">
        <v>343577.8</v>
      </c>
      <c r="E786" s="4"/>
      <c r="F786" s="4"/>
      <c r="G786" s="4"/>
      <c r="H786" s="4"/>
    </row>
    <row r="787" spans="1:8" x14ac:dyDescent="0.25">
      <c r="A787" s="4" t="s">
        <v>337</v>
      </c>
      <c r="C787" s="33">
        <v>1004835</v>
      </c>
      <c r="D787" s="33">
        <v>5337118.6500000004</v>
      </c>
      <c r="E787" s="4"/>
      <c r="F787" s="4"/>
      <c r="G787" s="4"/>
      <c r="H787" s="4"/>
    </row>
    <row r="788" spans="1:8" ht="15.75" thickBot="1" x14ac:dyDescent="0.3">
      <c r="A788" s="3" t="s">
        <v>27</v>
      </c>
      <c r="C788" s="45">
        <f>SUM(C753:C787)</f>
        <v>3666291013.8299999</v>
      </c>
      <c r="D788" s="45">
        <f>SUM(D753:D787)</f>
        <v>2810626204.8500004</v>
      </c>
      <c r="E788" s="4"/>
      <c r="F788" s="4"/>
      <c r="G788" s="4"/>
      <c r="H788" s="4"/>
    </row>
    <row r="789" spans="1:8" ht="15.75" thickTop="1" x14ac:dyDescent="0.25">
      <c r="B789" s="2"/>
      <c r="C789" s="34"/>
      <c r="D789" s="34"/>
      <c r="E789" s="4"/>
      <c r="F789" s="4"/>
      <c r="G789" s="4"/>
      <c r="H789" s="4"/>
    </row>
    <row r="790" spans="1:8" x14ac:dyDescent="0.25">
      <c r="A790" s="3" t="s">
        <v>760</v>
      </c>
      <c r="B790" s="4"/>
      <c r="C790" s="33"/>
      <c r="D790" s="33"/>
      <c r="E790" s="4"/>
      <c r="F790" s="4"/>
      <c r="G790" s="4"/>
      <c r="H790" s="4"/>
    </row>
    <row r="791" spans="1:8" x14ac:dyDescent="0.25">
      <c r="A791" s="4" t="s">
        <v>672</v>
      </c>
      <c r="B791" s="4"/>
      <c r="C791" s="33"/>
      <c r="D791" s="33"/>
      <c r="E791" s="3"/>
      <c r="F791" s="4"/>
      <c r="G791" s="4"/>
      <c r="H791" s="4"/>
    </row>
    <row r="792" spans="1:8" s="2" customFormat="1" x14ac:dyDescent="0.25">
      <c r="A792" s="3" t="s">
        <v>21</v>
      </c>
      <c r="B792" s="3"/>
      <c r="C792" s="52">
        <v>2022</v>
      </c>
      <c r="D792" s="52">
        <v>2021</v>
      </c>
      <c r="E792" s="4"/>
      <c r="F792" s="3"/>
      <c r="G792" s="3"/>
      <c r="H792" s="3"/>
    </row>
    <row r="793" spans="1:8" x14ac:dyDescent="0.25">
      <c r="A793" s="4" t="s">
        <v>270</v>
      </c>
      <c r="B793" s="4"/>
      <c r="C793" s="33">
        <v>10786393.050000001</v>
      </c>
      <c r="D793" s="33">
        <v>8784647.7100000009</v>
      </c>
      <c r="E793" s="4"/>
      <c r="F793" s="4"/>
      <c r="G793" s="4"/>
      <c r="H793" s="4"/>
    </row>
    <row r="794" spans="1:8" x14ac:dyDescent="0.25">
      <c r="A794" s="4" t="s">
        <v>271</v>
      </c>
      <c r="C794" s="33">
        <v>369624.83</v>
      </c>
      <c r="D794" s="33">
        <v>573952.22</v>
      </c>
      <c r="E794" s="4"/>
      <c r="F794" s="4"/>
      <c r="G794" s="4"/>
      <c r="H794" s="4"/>
    </row>
    <row r="795" spans="1:8" x14ac:dyDescent="0.25">
      <c r="A795" s="4" t="s">
        <v>272</v>
      </c>
      <c r="C795" s="33">
        <v>3178273.92</v>
      </c>
      <c r="D795" s="33">
        <v>2402025.4300000002</v>
      </c>
      <c r="E795" s="4"/>
      <c r="F795" s="4"/>
      <c r="G795" s="4"/>
      <c r="H795" s="4"/>
    </row>
    <row r="796" spans="1:8" x14ac:dyDescent="0.25">
      <c r="A796" s="4" t="s">
        <v>273</v>
      </c>
      <c r="C796" s="33">
        <v>83979.99</v>
      </c>
      <c r="D796" s="33">
        <v>166392.51</v>
      </c>
      <c r="E796" s="4"/>
      <c r="F796" s="4"/>
      <c r="G796" s="4"/>
      <c r="H796" s="4"/>
    </row>
    <row r="797" spans="1:8" x14ac:dyDescent="0.25">
      <c r="A797" s="4" t="s">
        <v>274</v>
      </c>
      <c r="C797" s="33">
        <v>22100</v>
      </c>
      <c r="D797" s="33">
        <v>0</v>
      </c>
      <c r="E797" s="4"/>
      <c r="F797" s="4"/>
      <c r="G797" s="4"/>
      <c r="H797" s="4"/>
    </row>
    <row r="798" spans="1:8" x14ac:dyDescent="0.25">
      <c r="A798" s="4" t="s">
        <v>275</v>
      </c>
      <c r="C798" s="33">
        <v>783348.64</v>
      </c>
      <c r="D798" s="33">
        <v>939067.75</v>
      </c>
      <c r="E798" s="4"/>
      <c r="F798" s="4"/>
      <c r="G798" s="4"/>
      <c r="H798" s="4"/>
    </row>
    <row r="799" spans="1:8" x14ac:dyDescent="0.25">
      <c r="A799" s="4" t="s">
        <v>276</v>
      </c>
      <c r="C799" s="33">
        <v>188108.53</v>
      </c>
      <c r="D799" s="33">
        <v>314112.01</v>
      </c>
      <c r="E799" s="4"/>
      <c r="F799" s="4"/>
      <c r="G799" s="4"/>
      <c r="H799" s="4"/>
    </row>
    <row r="800" spans="1:8" x14ac:dyDescent="0.25">
      <c r="A800" s="4" t="s">
        <v>277</v>
      </c>
      <c r="C800" s="33">
        <v>1505862.56</v>
      </c>
      <c r="D800" s="33">
        <v>972396.33</v>
      </c>
      <c r="E800" s="4"/>
      <c r="F800" s="4"/>
      <c r="G800" s="4"/>
      <c r="H800" s="4"/>
    </row>
    <row r="801" spans="1:8" x14ac:dyDescent="0.25">
      <c r="A801" s="4" t="s">
        <v>278</v>
      </c>
      <c r="C801" s="33">
        <v>1157200.73</v>
      </c>
      <c r="D801" s="33">
        <v>1188002.93</v>
      </c>
      <c r="E801" s="4"/>
      <c r="F801" s="4"/>
      <c r="G801" s="4"/>
      <c r="H801" s="4"/>
    </row>
    <row r="802" spans="1:8" x14ac:dyDescent="0.25">
      <c r="A802" s="4" t="s">
        <v>279</v>
      </c>
      <c r="C802" s="33">
        <v>4370130.58</v>
      </c>
      <c r="D802" s="33">
        <v>5200670.82</v>
      </c>
      <c r="E802" s="4"/>
      <c r="F802" s="4"/>
      <c r="G802" s="4"/>
      <c r="H802" s="4"/>
    </row>
    <row r="803" spans="1:8" x14ac:dyDescent="0.25">
      <c r="A803" s="4" t="s">
        <v>280</v>
      </c>
      <c r="C803" s="33">
        <v>18279.38</v>
      </c>
      <c r="D803" s="33">
        <v>96711.15</v>
      </c>
      <c r="E803" s="4"/>
      <c r="F803" s="4"/>
      <c r="G803" s="4"/>
      <c r="H803" s="4"/>
    </row>
    <row r="804" spans="1:8" x14ac:dyDescent="0.25">
      <c r="A804" s="4" t="s">
        <v>281</v>
      </c>
      <c r="C804" s="33">
        <v>7046677.1500000004</v>
      </c>
      <c r="D804" s="33">
        <v>6077475.1500000004</v>
      </c>
      <c r="E804" s="4"/>
      <c r="F804" s="4"/>
      <c r="G804" s="4"/>
      <c r="H804" s="4"/>
    </row>
    <row r="805" spans="1:8" x14ac:dyDescent="0.25">
      <c r="A805" s="4" t="s">
        <v>282</v>
      </c>
      <c r="C805" s="33">
        <v>9200015.3699999992</v>
      </c>
      <c r="D805" s="33">
        <v>6478216.4800000004</v>
      </c>
      <c r="E805" s="4"/>
      <c r="F805" s="4"/>
      <c r="G805" s="4"/>
      <c r="H805" s="4"/>
    </row>
    <row r="806" spans="1:8" x14ac:dyDescent="0.25">
      <c r="A806" s="4" t="s">
        <v>283</v>
      </c>
      <c r="C806" s="33">
        <v>12188604.390000001</v>
      </c>
      <c r="D806" s="33">
        <v>7276779.2000000002</v>
      </c>
      <c r="E806" s="4"/>
      <c r="F806" s="4"/>
      <c r="G806" s="4"/>
      <c r="H806" s="4"/>
    </row>
    <row r="807" spans="1:8" x14ac:dyDescent="0.25">
      <c r="A807" s="4" t="s">
        <v>284</v>
      </c>
      <c r="C807" s="33">
        <v>1626283.06</v>
      </c>
      <c r="D807" s="33">
        <v>13431540.32</v>
      </c>
      <c r="E807" s="4"/>
      <c r="F807" s="4"/>
      <c r="G807" s="4"/>
      <c r="H807" s="4"/>
    </row>
    <row r="808" spans="1:8" x14ac:dyDescent="0.25">
      <c r="A808" s="4" t="s">
        <v>285</v>
      </c>
      <c r="C808" s="33">
        <v>304185.81</v>
      </c>
      <c r="D808" s="33">
        <v>205703.13</v>
      </c>
      <c r="E808" s="4"/>
      <c r="F808" s="4"/>
      <c r="G808" s="4"/>
      <c r="H808" s="4"/>
    </row>
    <row r="809" spans="1:8" x14ac:dyDescent="0.25">
      <c r="A809" s="4" t="s">
        <v>286</v>
      </c>
      <c r="C809" s="33">
        <v>540</v>
      </c>
      <c r="D809" s="33">
        <v>0</v>
      </c>
      <c r="E809" s="4"/>
      <c r="F809" s="4"/>
      <c r="G809" s="4"/>
      <c r="H809" s="4"/>
    </row>
    <row r="810" spans="1:8" x14ac:dyDescent="0.25">
      <c r="A810" s="4" t="s">
        <v>287</v>
      </c>
      <c r="C810" s="33">
        <v>46200</v>
      </c>
      <c r="D810" s="33">
        <v>17914</v>
      </c>
      <c r="E810" s="4"/>
      <c r="F810" s="4"/>
      <c r="G810" s="4"/>
      <c r="H810" s="4"/>
    </row>
    <row r="811" spans="1:8" x14ac:dyDescent="0.25">
      <c r="A811" s="4" t="s">
        <v>288</v>
      </c>
      <c r="C811" s="33">
        <v>1394706.92</v>
      </c>
      <c r="D811" s="33">
        <v>2955716.8200000003</v>
      </c>
      <c r="E811" s="4"/>
      <c r="F811" s="4"/>
      <c r="G811" s="4"/>
      <c r="H811" s="4"/>
    </row>
    <row r="812" spans="1:8" x14ac:dyDescent="0.25">
      <c r="A812" s="4" t="s">
        <v>289</v>
      </c>
      <c r="C812" s="33">
        <v>310784.62</v>
      </c>
      <c r="D812" s="33">
        <v>452506.61</v>
      </c>
      <c r="E812" s="4"/>
      <c r="F812" s="4"/>
      <c r="G812" s="4"/>
      <c r="H812" s="4"/>
    </row>
    <row r="813" spans="1:8" x14ac:dyDescent="0.25">
      <c r="A813" s="4" t="s">
        <v>290</v>
      </c>
      <c r="C813" s="33">
        <v>346161.96</v>
      </c>
      <c r="D813" s="33">
        <v>931672.17</v>
      </c>
      <c r="E813" s="4"/>
      <c r="F813" s="4"/>
      <c r="G813" s="4"/>
      <c r="H813" s="4"/>
    </row>
    <row r="814" spans="1:8" x14ac:dyDescent="0.25">
      <c r="A814" s="4" t="s">
        <v>291</v>
      </c>
      <c r="C814" s="33">
        <v>43591706</v>
      </c>
      <c r="D814" s="33">
        <v>36107092.289999999</v>
      </c>
      <c r="E814" s="4"/>
      <c r="F814" s="4"/>
      <c r="G814" s="4"/>
      <c r="H814" s="4"/>
    </row>
    <row r="815" spans="1:8" x14ac:dyDescent="0.25">
      <c r="A815" s="4" t="s">
        <v>292</v>
      </c>
      <c r="C815" s="33">
        <v>83148.37</v>
      </c>
      <c r="D815" s="33">
        <v>245233.14</v>
      </c>
      <c r="E815" s="4"/>
      <c r="F815" s="4"/>
      <c r="G815" s="4"/>
      <c r="H815" s="4"/>
    </row>
    <row r="816" spans="1:8" x14ac:dyDescent="0.25">
      <c r="A816" s="4" t="s">
        <v>293</v>
      </c>
      <c r="C816" s="33">
        <v>430490.43</v>
      </c>
      <c r="D816" s="33">
        <v>244786.04</v>
      </c>
      <c r="E816" s="4"/>
      <c r="F816" s="4"/>
      <c r="G816" s="4"/>
      <c r="H816" s="4"/>
    </row>
    <row r="817" spans="1:8" x14ac:dyDescent="0.25">
      <c r="A817" s="4" t="s">
        <v>294</v>
      </c>
      <c r="C817" s="33">
        <v>798795.98</v>
      </c>
      <c r="D817" s="33">
        <v>1634677.99</v>
      </c>
      <c r="E817" s="4"/>
      <c r="F817" s="4"/>
      <c r="G817" s="4"/>
      <c r="H817" s="4"/>
    </row>
    <row r="818" spans="1:8" x14ac:dyDescent="0.25">
      <c r="A818" s="4" t="s">
        <v>295</v>
      </c>
      <c r="C818" s="33">
        <v>13404995.59</v>
      </c>
      <c r="D818" s="33">
        <v>16303356.08</v>
      </c>
      <c r="E818" s="4"/>
      <c r="F818" s="4"/>
      <c r="G818" s="4"/>
      <c r="H818" s="4"/>
    </row>
    <row r="819" spans="1:8" x14ac:dyDescent="0.25">
      <c r="A819" s="4" t="s">
        <v>296</v>
      </c>
      <c r="C819" s="33">
        <v>2362662.46</v>
      </c>
      <c r="D819" s="33">
        <v>2958058.71</v>
      </c>
      <c r="E819" s="4"/>
      <c r="F819" s="4"/>
      <c r="G819" s="4"/>
      <c r="H819" s="4"/>
    </row>
    <row r="820" spans="1:8" x14ac:dyDescent="0.25">
      <c r="A820" s="4" t="s">
        <v>297</v>
      </c>
      <c r="C820" s="33">
        <v>399878.40000000002</v>
      </c>
      <c r="D820" s="33">
        <v>1178706.55</v>
      </c>
      <c r="E820" s="4"/>
      <c r="F820" s="4"/>
      <c r="G820" s="4"/>
      <c r="H820" s="4"/>
    </row>
    <row r="821" spans="1:8" x14ac:dyDescent="0.25">
      <c r="A821" s="4" t="s">
        <v>298</v>
      </c>
      <c r="C821" s="33">
        <v>332485.86</v>
      </c>
      <c r="D821" s="33">
        <v>432446.82</v>
      </c>
      <c r="E821" s="4"/>
      <c r="F821" s="4"/>
      <c r="G821" s="4"/>
      <c r="H821" s="4"/>
    </row>
    <row r="822" spans="1:8" x14ac:dyDescent="0.25">
      <c r="A822" s="4" t="s">
        <v>299</v>
      </c>
      <c r="C822" s="33">
        <v>2524607.29</v>
      </c>
      <c r="D822" s="33">
        <v>2180291.58</v>
      </c>
      <c r="E822" s="4"/>
      <c r="F822" s="4"/>
      <c r="G822" s="4"/>
      <c r="H822" s="4"/>
    </row>
    <row r="823" spans="1:8" x14ac:dyDescent="0.25">
      <c r="A823" s="4" t="s">
        <v>300</v>
      </c>
      <c r="C823" s="33">
        <v>865478.24</v>
      </c>
      <c r="D823" s="33">
        <v>1051788.55</v>
      </c>
      <c r="E823" s="4"/>
      <c r="F823" s="4"/>
      <c r="G823" s="4"/>
      <c r="H823" s="4"/>
    </row>
    <row r="824" spans="1:8" x14ac:dyDescent="0.25">
      <c r="A824" s="4" t="s">
        <v>301</v>
      </c>
      <c r="C824" s="33">
        <v>8335663.8499999996</v>
      </c>
      <c r="D824" s="33">
        <v>8992959.7400000002</v>
      </c>
      <c r="E824" s="4"/>
      <c r="F824" s="4"/>
      <c r="G824" s="4"/>
      <c r="H824" s="4"/>
    </row>
    <row r="825" spans="1:8" x14ac:dyDescent="0.25">
      <c r="A825" s="4" t="s">
        <v>302</v>
      </c>
      <c r="C825" s="33">
        <v>7755</v>
      </c>
      <c r="D825" s="33">
        <v>2650</v>
      </c>
      <c r="E825" s="4"/>
      <c r="F825" s="4"/>
      <c r="G825" s="4"/>
      <c r="H825" s="4"/>
    </row>
    <row r="826" spans="1:8" x14ac:dyDescent="0.25">
      <c r="A826" s="4" t="s">
        <v>303</v>
      </c>
      <c r="C826" s="33">
        <v>12133.6</v>
      </c>
      <c r="D826" s="33">
        <v>20846.48</v>
      </c>
      <c r="E826" s="4"/>
      <c r="F826" s="4"/>
      <c r="G826" s="4"/>
      <c r="H826" s="4"/>
    </row>
    <row r="827" spans="1:8" x14ac:dyDescent="0.25">
      <c r="A827" s="4" t="s">
        <v>304</v>
      </c>
      <c r="C827" s="33">
        <v>905155.98</v>
      </c>
      <c r="D827" s="33">
        <v>1068369.43</v>
      </c>
      <c r="E827" s="4"/>
      <c r="F827" s="4"/>
      <c r="G827" s="4"/>
      <c r="H827" s="4"/>
    </row>
    <row r="828" spans="1:8" x14ac:dyDescent="0.25">
      <c r="A828" s="4" t="s">
        <v>305</v>
      </c>
      <c r="C828" s="33">
        <v>303765</v>
      </c>
      <c r="D828" s="33">
        <v>660623.79</v>
      </c>
      <c r="E828" s="4"/>
      <c r="F828" s="4"/>
      <c r="G828" s="4"/>
      <c r="H828" s="4"/>
    </row>
    <row r="829" spans="1:8" x14ac:dyDescent="0.25">
      <c r="A829" s="4" t="s">
        <v>306</v>
      </c>
      <c r="C829" s="33">
        <v>92496.18</v>
      </c>
      <c r="D829" s="33">
        <v>283659.36</v>
      </c>
      <c r="E829" s="4"/>
      <c r="F829" s="4"/>
      <c r="G829" s="4"/>
      <c r="H829" s="4"/>
    </row>
    <row r="830" spans="1:8" x14ac:dyDescent="0.25">
      <c r="A830" s="4" t="s">
        <v>307</v>
      </c>
      <c r="C830" s="33">
        <v>1331980.31</v>
      </c>
      <c r="D830" s="33">
        <v>1730154.5</v>
      </c>
      <c r="E830" s="4"/>
      <c r="F830" s="4"/>
      <c r="G830" s="4"/>
      <c r="H830" s="4"/>
    </row>
    <row r="831" spans="1:8" x14ac:dyDescent="0.25">
      <c r="A831" s="4" t="s">
        <v>308</v>
      </c>
      <c r="C831" s="33">
        <v>713927.3</v>
      </c>
      <c r="D831" s="33">
        <v>2325966.29</v>
      </c>
      <c r="E831" s="4"/>
      <c r="F831" s="4"/>
      <c r="G831" s="4"/>
      <c r="H831" s="4"/>
    </row>
    <row r="832" spans="1:8" x14ac:dyDescent="0.25">
      <c r="A832" s="4" t="s">
        <v>309</v>
      </c>
      <c r="C832" s="33">
        <v>261502</v>
      </c>
      <c r="D832" s="33">
        <v>1114346.8799999999</v>
      </c>
      <c r="E832" s="4"/>
      <c r="F832" s="4"/>
      <c r="G832" s="4"/>
      <c r="H832" s="4"/>
    </row>
    <row r="833" spans="1:8" x14ac:dyDescent="0.25">
      <c r="A833" s="4" t="s">
        <v>310</v>
      </c>
      <c r="C833" s="33">
        <v>2268275.2400000002</v>
      </c>
      <c r="D833" s="33">
        <v>2119388.96</v>
      </c>
      <c r="E833" s="4"/>
      <c r="F833" s="4"/>
      <c r="G833" s="4"/>
      <c r="H833" s="4"/>
    </row>
    <row r="834" spans="1:8" x14ac:dyDescent="0.25">
      <c r="A834" s="4" t="s">
        <v>311</v>
      </c>
      <c r="C834" s="33">
        <v>18692315.25</v>
      </c>
      <c r="D834" s="33">
        <v>18938594.640000001</v>
      </c>
      <c r="E834" s="4"/>
      <c r="F834" s="4"/>
      <c r="G834" s="4"/>
      <c r="H834" s="4"/>
    </row>
    <row r="835" spans="1:8" x14ac:dyDescent="0.25">
      <c r="A835" s="4" t="s">
        <v>312</v>
      </c>
      <c r="C835" s="33">
        <v>941313.96</v>
      </c>
      <c r="D835" s="33">
        <v>1023206.63</v>
      </c>
      <c r="E835" s="4"/>
      <c r="F835" s="4"/>
      <c r="G835" s="4"/>
      <c r="H835" s="4"/>
    </row>
    <row r="836" spans="1:8" x14ac:dyDescent="0.25">
      <c r="A836" s="4" t="s">
        <v>313</v>
      </c>
      <c r="C836" s="33">
        <v>197290.49</v>
      </c>
      <c r="D836" s="33">
        <v>685403.48</v>
      </c>
      <c r="E836" s="4"/>
      <c r="F836" s="4"/>
      <c r="G836" s="4"/>
      <c r="H836" s="4"/>
    </row>
    <row r="837" spans="1:8" x14ac:dyDescent="0.25">
      <c r="A837" s="4" t="s">
        <v>314</v>
      </c>
      <c r="C837" s="33">
        <v>1313361.93</v>
      </c>
      <c r="D837" s="33">
        <v>1136718.3</v>
      </c>
      <c r="E837" s="4"/>
      <c r="F837" s="4"/>
      <c r="G837" s="4"/>
      <c r="H837" s="4"/>
    </row>
    <row r="838" spans="1:8" x14ac:dyDescent="0.25">
      <c r="A838" s="4" t="s">
        <v>315</v>
      </c>
      <c r="C838" s="33">
        <v>3471012.58</v>
      </c>
      <c r="D838" s="33">
        <v>2355372.89</v>
      </c>
      <c r="E838" s="4"/>
      <c r="F838" s="4"/>
      <c r="G838" s="4"/>
      <c r="H838" s="4"/>
    </row>
    <row r="839" spans="1:8" x14ac:dyDescent="0.25">
      <c r="A839" s="4" t="s">
        <v>316</v>
      </c>
      <c r="C839" s="33">
        <v>744812.26</v>
      </c>
      <c r="D839" s="33">
        <v>1240335.6200000001</v>
      </c>
      <c r="E839" s="4"/>
      <c r="F839" s="4"/>
      <c r="G839" s="4"/>
      <c r="H839" s="4"/>
    </row>
    <row r="840" spans="1:8" x14ac:dyDescent="0.25">
      <c r="A840" s="4" t="s">
        <v>317</v>
      </c>
      <c r="C840" s="33">
        <v>1017792.05</v>
      </c>
      <c r="D840" s="33">
        <v>1725378.5</v>
      </c>
      <c r="E840" s="4"/>
      <c r="F840" s="4"/>
      <c r="G840" s="4"/>
      <c r="H840" s="4"/>
    </row>
    <row r="841" spans="1:8" x14ac:dyDescent="0.25">
      <c r="A841" s="4" t="s">
        <v>318</v>
      </c>
      <c r="C841" s="33">
        <v>1477341.16</v>
      </c>
      <c r="D841" s="33">
        <v>789651.01</v>
      </c>
      <c r="E841" s="4"/>
      <c r="F841" s="4"/>
      <c r="G841" s="4"/>
      <c r="H841" s="4"/>
    </row>
    <row r="842" spans="1:8" x14ac:dyDescent="0.25">
      <c r="A842" s="4" t="s">
        <v>319</v>
      </c>
      <c r="C842" s="33">
        <v>5605328.1799999997</v>
      </c>
      <c r="D842" s="33">
        <v>11512456.98</v>
      </c>
      <c r="E842" s="4"/>
      <c r="F842" s="4"/>
      <c r="G842" s="4"/>
      <c r="H842" s="4"/>
    </row>
    <row r="843" spans="1:8" x14ac:dyDescent="0.25">
      <c r="A843" s="4" t="s">
        <v>320</v>
      </c>
      <c r="C843" s="33">
        <v>4859.9799999999996</v>
      </c>
      <c r="D843" s="33">
        <v>3587.2</v>
      </c>
      <c r="E843" s="4"/>
      <c r="F843" s="4"/>
      <c r="G843" s="4"/>
      <c r="H843" s="4"/>
    </row>
    <row r="844" spans="1:8" x14ac:dyDescent="0.25">
      <c r="A844" s="4" t="s">
        <v>321</v>
      </c>
      <c r="C844" s="33">
        <v>0</v>
      </c>
      <c r="D844" s="33">
        <v>9443.7000000000007</v>
      </c>
      <c r="E844" s="4"/>
      <c r="F844" s="4"/>
      <c r="G844" s="4"/>
      <c r="H844" s="4"/>
    </row>
    <row r="845" spans="1:8" x14ac:dyDescent="0.25">
      <c r="A845" s="4" t="s">
        <v>554</v>
      </c>
      <c r="C845" s="33">
        <v>4950.2</v>
      </c>
      <c r="D845" s="33">
        <v>0</v>
      </c>
      <c r="E845" s="4"/>
      <c r="F845" s="4"/>
      <c r="G845" s="4"/>
      <c r="H845" s="4"/>
    </row>
    <row r="846" spans="1:8" x14ac:dyDescent="0.25">
      <c r="A846" s="4" t="s">
        <v>555</v>
      </c>
      <c r="C846" s="33">
        <v>7454296.96</v>
      </c>
      <c r="D846" s="33">
        <v>1050430.3799999999</v>
      </c>
      <c r="E846" s="4"/>
      <c r="F846" s="4"/>
      <c r="G846" s="4"/>
      <c r="H846" s="4"/>
    </row>
    <row r="847" spans="1:8" x14ac:dyDescent="0.25">
      <c r="A847" s="4" t="s">
        <v>322</v>
      </c>
      <c r="C847" s="33">
        <v>2716478.59</v>
      </c>
      <c r="D847" s="33">
        <v>2544162.7599999998</v>
      </c>
      <c r="E847" s="4"/>
      <c r="F847" s="4"/>
      <c r="G847" s="4"/>
      <c r="H847" s="4"/>
    </row>
    <row r="848" spans="1:8" ht="15.75" thickBot="1" x14ac:dyDescent="0.3">
      <c r="A848" s="3" t="s">
        <v>27</v>
      </c>
      <c r="C848" s="45">
        <f>SUM(C793:C847)</f>
        <v>177595518.16000006</v>
      </c>
      <c r="D848" s="45">
        <f>SUM(D793:D847)</f>
        <v>182135648.00999993</v>
      </c>
      <c r="E848" s="4"/>
      <c r="F848" s="4"/>
      <c r="G848" s="4"/>
      <c r="H848" s="4"/>
    </row>
    <row r="849" spans="1:8" ht="15.75" thickTop="1" x14ac:dyDescent="0.25">
      <c r="E849" s="4"/>
      <c r="F849" s="4"/>
      <c r="G849" s="4"/>
      <c r="H849" s="4"/>
    </row>
    <row r="850" spans="1:8" x14ac:dyDescent="0.25">
      <c r="A850" s="3" t="s">
        <v>761</v>
      </c>
      <c r="B850" s="4"/>
      <c r="C850" s="33"/>
      <c r="D850" s="33"/>
      <c r="E850" s="4"/>
      <c r="F850" s="4"/>
      <c r="G850" s="4"/>
      <c r="H850" s="4"/>
    </row>
    <row r="851" spans="1:8" x14ac:dyDescent="0.25">
      <c r="A851" s="4" t="s">
        <v>675</v>
      </c>
      <c r="B851" s="4"/>
      <c r="C851" s="33"/>
      <c r="D851" s="33"/>
      <c r="E851" s="4"/>
      <c r="F851" s="4"/>
      <c r="G851" s="4"/>
      <c r="H851" s="4"/>
    </row>
    <row r="852" spans="1:8" x14ac:dyDescent="0.25">
      <c r="A852" s="3" t="s">
        <v>18</v>
      </c>
      <c r="B852" s="4"/>
      <c r="C852" s="52">
        <v>2022</v>
      </c>
      <c r="D852" s="52">
        <v>2021</v>
      </c>
      <c r="E852" s="4"/>
      <c r="F852" s="4"/>
      <c r="G852" s="4"/>
      <c r="H852" s="4"/>
    </row>
    <row r="853" spans="1:8" x14ac:dyDescent="0.25">
      <c r="A853" s="4" t="s">
        <v>673</v>
      </c>
      <c r="B853" s="4"/>
      <c r="C853" s="34">
        <v>0</v>
      </c>
      <c r="D853" s="34">
        <v>7182.87</v>
      </c>
      <c r="E853" s="4"/>
      <c r="F853" s="4"/>
      <c r="G853" s="4"/>
      <c r="H853" s="4"/>
    </row>
    <row r="854" spans="1:8" x14ac:dyDescent="0.25">
      <c r="A854" s="4" t="s">
        <v>674</v>
      </c>
      <c r="B854" s="4"/>
      <c r="C854" s="34">
        <v>0</v>
      </c>
      <c r="D854" s="34">
        <v>9525</v>
      </c>
      <c r="E854" s="4"/>
      <c r="F854" s="4"/>
      <c r="G854" s="4"/>
      <c r="H854" s="4"/>
    </row>
    <row r="855" spans="1:8" x14ac:dyDescent="0.25">
      <c r="A855" s="4" t="s">
        <v>264</v>
      </c>
      <c r="C855" s="33">
        <v>19086190</v>
      </c>
      <c r="D855" s="33">
        <v>17841744.940000001</v>
      </c>
      <c r="E855" s="4"/>
      <c r="F855" s="4"/>
      <c r="G855" s="4"/>
      <c r="H855" s="4"/>
    </row>
    <row r="856" spans="1:8" ht="15.75" thickBot="1" x14ac:dyDescent="0.3">
      <c r="A856" s="3" t="s">
        <v>27</v>
      </c>
      <c r="B856" s="4"/>
      <c r="C856" s="36">
        <f>SUM(C853:C855)</f>
        <v>19086190</v>
      </c>
      <c r="D856" s="36">
        <f>SUM(D853:D855)</f>
        <v>17858452.810000002</v>
      </c>
      <c r="E856" s="4"/>
      <c r="F856" s="4"/>
      <c r="G856" s="4"/>
      <c r="H856" s="4"/>
    </row>
    <row r="857" spans="1:8" ht="15.75" thickTop="1" x14ac:dyDescent="0.25">
      <c r="B857" s="4"/>
      <c r="C857" s="33"/>
      <c r="D857" s="33"/>
      <c r="E857" s="4"/>
      <c r="F857" s="4"/>
      <c r="G857" s="4"/>
      <c r="H857" s="4"/>
    </row>
    <row r="858" spans="1:8" x14ac:dyDescent="0.25">
      <c r="B858" s="4"/>
      <c r="F858" s="4"/>
      <c r="G858" s="4"/>
      <c r="H858" s="4"/>
    </row>
    <row r="862" spans="1:8" ht="18.75" x14ac:dyDescent="0.3">
      <c r="A862" s="29" t="s">
        <v>689</v>
      </c>
      <c r="B862" s="1"/>
      <c r="C862" s="63"/>
      <c r="D862" s="63"/>
    </row>
    <row r="863" spans="1:8" ht="18.75" customHeight="1" x14ac:dyDescent="0.3">
      <c r="A863" s="30" t="s">
        <v>688</v>
      </c>
      <c r="B863" s="1"/>
      <c r="C863" s="47"/>
      <c r="D863" s="47"/>
    </row>
    <row r="864" spans="1:8" ht="18.75" x14ac:dyDescent="0.3">
      <c r="B864" s="1"/>
      <c r="C864" s="47"/>
      <c r="D864" s="47"/>
    </row>
    <row r="865" spans="2:2" ht="18.75" x14ac:dyDescent="0.3">
      <c r="B865" s="1"/>
    </row>
  </sheetData>
  <mergeCells count="19">
    <mergeCell ref="A544:D544"/>
    <mergeCell ref="A552:D553"/>
    <mergeCell ref="A691:D691"/>
    <mergeCell ref="A569:D571"/>
    <mergeCell ref="A502:D502"/>
    <mergeCell ref="A534:D534"/>
    <mergeCell ref="A535:D535"/>
    <mergeCell ref="A536:D536"/>
    <mergeCell ref="A488:D488"/>
    <mergeCell ref="A1:D29"/>
    <mergeCell ref="A32:D32"/>
    <mergeCell ref="A35:B35"/>
    <mergeCell ref="A37:D37"/>
    <mergeCell ref="A480:D480"/>
    <mergeCell ref="A313:D313"/>
    <mergeCell ref="A347:D347"/>
    <mergeCell ref="A435:D435"/>
    <mergeCell ref="A446:D446"/>
    <mergeCell ref="A39:D39"/>
  </mergeCells>
  <pageMargins left="0.25" right="0.25"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 1 AL 24 </vt:lpstr>
      <vt:lpstr>'NOTAS 1 AL 24 '!OLE_LINK1</vt:lpstr>
      <vt:lpstr>'NOTAS 1 AL 24 '!OLE_LINK4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Soto</dc:creator>
  <cp:lastModifiedBy>JORDDY BELTRE GALVAN</cp:lastModifiedBy>
  <cp:lastPrinted>2023-02-03T13:45:27Z</cp:lastPrinted>
  <dcterms:created xsi:type="dcterms:W3CDTF">2018-07-13T15:52:30Z</dcterms:created>
  <dcterms:modified xsi:type="dcterms:W3CDTF">2023-03-01T15:14:37Z</dcterms:modified>
</cp:coreProperties>
</file>