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E:\BET\Joanna Rodriguez\PLANTILLA DIGEIG\2022\"/>
    </mc:Choice>
  </mc:AlternateContent>
  <bookViews>
    <workbookView xWindow="0" yWindow="0" windowWidth="9720" windowHeight="6330"/>
  </bookViews>
  <sheets>
    <sheet name="Hoja1" sheetId="1" r:id="rId1"/>
  </sheets>
  <externalReferences>
    <externalReference r:id="rId2"/>
  </externalReferences>
  <definedNames>
    <definedName name="_xlnm.Print_Area" localSheetId="0">Hoja1!$B$1:$K$155</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17" i="1" l="1"/>
  <c r="K116" i="1"/>
  <c r="J117" i="1"/>
  <c r="J116" i="1"/>
  <c r="K30" i="1" l="1"/>
  <c r="K31" i="1"/>
  <c r="K32" i="1"/>
  <c r="K33" i="1"/>
  <c r="K34" i="1"/>
  <c r="K35" i="1"/>
  <c r="K36" i="1"/>
  <c r="K37" i="1"/>
  <c r="K29" i="1"/>
  <c r="J30" i="1"/>
  <c r="J31" i="1"/>
  <c r="J32" i="1"/>
  <c r="J33" i="1"/>
  <c r="J34" i="1"/>
  <c r="J35" i="1"/>
  <c r="J36" i="1"/>
  <c r="J37" i="1"/>
  <c r="J29" i="1"/>
  <c r="J112" i="1" l="1"/>
  <c r="J25" i="1"/>
  <c r="D16" i="1" l="1"/>
  <c r="D15" i="1"/>
  <c r="D14" i="1"/>
</calcChain>
</file>

<file path=xl/sharedStrings.xml><?xml version="1.0" encoding="utf-8"?>
<sst xmlns="http://schemas.openxmlformats.org/spreadsheetml/2006/main" count="241" uniqueCount="125">
  <si>
    <t>Código</t>
  </si>
  <si>
    <t>Documento Relacionado</t>
  </si>
  <si>
    <t>Fecha Versión</t>
  </si>
  <si>
    <t>Versión</t>
  </si>
  <si>
    <t>DEC-FOR013</t>
  </si>
  <si>
    <t>I -Información Instituciónal</t>
  </si>
  <si>
    <t>I.I - Completar los datos requeridos sobre la institución</t>
  </si>
  <si>
    <t>Capítulo</t>
  </si>
  <si>
    <t>Misión</t>
  </si>
  <si>
    <t>Visión</t>
  </si>
  <si>
    <t>II. Contribución a la Estrategia Nacional de Desarrollo</t>
  </si>
  <si>
    <t>Eje estratégico:</t>
  </si>
  <si>
    <t>Objetivo general:</t>
  </si>
  <si>
    <t>Objetivo(s) específico(s):</t>
  </si>
  <si>
    <t>III. Información del Programa</t>
  </si>
  <si>
    <t>Nombre:</t>
  </si>
  <si>
    <t>Descripción:</t>
  </si>
  <si>
    <r>
      <t>Beneficiarios:</t>
    </r>
    <r>
      <rPr>
        <sz val="12"/>
        <color rgb="FF000000"/>
        <rFont val="Century Gothic"/>
        <family val="2"/>
      </rPr>
      <t xml:space="preserve"> </t>
    </r>
  </si>
  <si>
    <t>IV. Formulación y Ejecución Física-Financiera</t>
  </si>
  <si>
    <t>IV.I - Desempeño financiero</t>
  </si>
  <si>
    <t>Presupuesto Inicial</t>
  </si>
  <si>
    <t>Presupuesto Vigente</t>
  </si>
  <si>
    <t>Presupuesto Ejecutado</t>
  </si>
  <si>
    <t>Porcentaje de Ejecución (ejecutado/vigente)</t>
  </si>
  <si>
    <t>IV.II - Formulación y Ejecución Trimestral de las Metas por Producto</t>
  </si>
  <si>
    <t>Avance</t>
  </si>
  <si>
    <t>Producto</t>
  </si>
  <si>
    <t>Indicador</t>
  </si>
  <si>
    <t>V. Análisis de los Logros y Desviaciones</t>
  </si>
  <si>
    <t>V.I - Información de Logros y Desviaciones por Producto</t>
  </si>
  <si>
    <t xml:space="preserve">Producto: </t>
  </si>
  <si>
    <t xml:space="preserve">Descripción del producto: </t>
  </si>
  <si>
    <t>Logros alcanzados:</t>
  </si>
  <si>
    <t>Causas y justificación del desvío:</t>
  </si>
  <si>
    <r>
      <t xml:space="preserve">VI. </t>
    </r>
    <r>
      <rPr>
        <b/>
        <sz val="11"/>
        <color theme="0"/>
        <rFont val="Century Gothic"/>
        <family val="2"/>
      </rPr>
      <t>Oportunidades de Mejora</t>
    </r>
  </si>
  <si>
    <t xml:space="preserve">VI. I - De acuerdo a los eventos presentados durante la ejecución del producto, ¿qué aspecto puede mejorarse? </t>
  </si>
  <si>
    <t>Subcapítulo</t>
  </si>
  <si>
    <t>Unidad Ejecutora</t>
  </si>
  <si>
    <t>Resultado Asociado:</t>
  </si>
  <si>
    <t>Física
(A)</t>
  </si>
  <si>
    <t>Financiera
(B)</t>
  </si>
  <si>
    <r>
      <rPr>
        <b/>
        <sz val="10"/>
        <rFont val="Calibri"/>
        <family val="2"/>
      </rPr>
      <t>Nota:</t>
    </r>
    <r>
      <rPr>
        <sz val="10"/>
        <rFont val="Calibri"/>
        <family val="2"/>
      </rPr>
      <t xml:space="preserve"> Las secciones III, IV, V y VI deben ser repetidas, la misma cantidad de programas sustantivos (codificados desde 11 al 95) que tenga la unidad ejecutora</t>
    </r>
  </si>
  <si>
    <t>Física
(C)</t>
  </si>
  <si>
    <t>Financiera
(D)</t>
  </si>
  <si>
    <t>Física 
(E)</t>
  </si>
  <si>
    <t>Financiera 
 (F)</t>
  </si>
  <si>
    <t>Física 
(%)
 G=E/C</t>
  </si>
  <si>
    <t>Financiero 
(%) 
H=F/D</t>
  </si>
  <si>
    <t>Ejecución Trimestral</t>
  </si>
  <si>
    <t>Informe de Evaluación Trimestral de las Metas Físicas-Financieras</t>
  </si>
  <si>
    <t>3.3.3</t>
  </si>
  <si>
    <t>5128-UNIVERSIDAD AUTONOMA DE SANTO DOMINGO</t>
  </si>
  <si>
    <t>01-UNIVERSIDAD AUTONOMA DE SANTO DOMINGO</t>
  </si>
  <si>
    <t>0001-UNIVERSIDAD AUTONOMA DE SANTO DOMINGO</t>
  </si>
  <si>
    <t>V-1</t>
  </si>
  <si>
    <t xml:space="preserve">Ejecución Presupuestaria Primer Trimestre 2022 </t>
  </si>
  <si>
    <t>Formar críticamente profesionales, investigadores y técnicos en las ciencias, las humanidades y las artes necesarias y eficientes para coadyuvar a las transformaciones que demanda el desarrollo nacional sostenible, así como difundir los ideales de la cultura de paz, progreso, justicia social, equidad de género y respeto a los derechos humanos, a fin de contribuir a la formación de una conciencia colectiva basada en valores.</t>
  </si>
  <si>
    <t>Ser una institución de excelencia y liderazgo académico, gestionada con eficiencia y acreditada nacional e internacionalmente; con un personal docente, investigador, extensionistas y egresados de alta calificación; creadora de conocimientos científicos y nuevas tecnologías, y reconocida por su contribución al desarrollo humano con equidad y hacia una sociedad democrática y solidaria.</t>
  </si>
  <si>
    <t>11-Docencia</t>
  </si>
  <si>
    <t xml:space="preserve">Define la labor fundamental de la academia, que es la relación profesor-alumno en el proceso de enseñanza-aprendizaje y tiene como objetivo elevar la calidad de la docencia, la articulación de ésta con la investigación y la extensión. </t>
  </si>
  <si>
    <t>Estudiantes matriculados</t>
  </si>
  <si>
    <t>Aumentar la cantidad de estudiantes formados en las áreas Artísticas, Humanísticas, de las Ciencias e Ingeniería y Arquitectura, a través de la matriculación y reinscripción de 382,712.00 en el año 2020 a 382,892.00 en el año 2022.</t>
  </si>
  <si>
    <t xml:space="preserve"> Presupuesto Anual </t>
  </si>
  <si>
    <t>5951 - Estudiantes de grado reciben formación en ciencias económicas y sociales</t>
  </si>
  <si>
    <t>Número de estudiantes matriculados</t>
  </si>
  <si>
    <t>5953 - Estudiantes de grado reciben formación en ciencias</t>
  </si>
  <si>
    <t>5957 - Estudiantes de grado reciben formación en ciencias jurídicas y políticas</t>
  </si>
  <si>
    <t>5969 - Estudiantes de grado reciben formación en ciencias agronómicas y veterinarias</t>
  </si>
  <si>
    <t>5972 - Estudiantes de grado reciben formación en ciencias de la educación</t>
  </si>
  <si>
    <t>5974 - Estudiantes de grado reciben formación en artes</t>
  </si>
  <si>
    <t>6040 - Estudiantes de grado reciben formación en ciencias de la salud</t>
  </si>
  <si>
    <t>6041 - Estudiantes de grado reciben formación en ingeniería y arquitectura</t>
  </si>
  <si>
    <t>6050 - Estudiantes de grado reciben formación en humanidades</t>
  </si>
  <si>
    <t>Consiste en formar recursos humanos en las áreas de las ciencias económicas y sociales conforme a las necesidades que requiere el desarrollo del país como son: Licenciatura en Economía, Licenciatura en Administración de Empresas, Licenciatura en Administración de Empresas Turísticas y Hoteleras, Licenciatura en Administración Pública, Lic. en Contabilidad, Lic. en Estadísticas, mención Informática, Lic. en Estadísticas, Mención Socioeconómica, Lic. en Mercadotecnia, Lic. en Sociología y Lic. en Trabajo Social.</t>
  </si>
  <si>
    <t>Consiste en formar los recursos humanos en las áreas de la ciencias conforme a las necesidades que requiere el desarrollo del país, que son: Licenciatura en Biología, Licenciatura en Geografía mención Recursos Naturales y Ecoturismo, Licenciatura en Geografía Mención Representación Espacial, Licenciatura en Física, Licenciatura en Matemáticas, Licenciatura en Microbiología, Licenciatura en Química, Tecnólogo Superior en Alimentos, Licenciatura en Informática, Técnico Superior Reparación y Ensamblaje de Computadoras.</t>
  </si>
  <si>
    <t>Consiste en formar los recursos humanos en las áreas de ciencias jurídicas y políticas conforme a las necesidades que requiere el desarrollo del país que son: Licenciatura en Derecho, Licenciatura en Ciencias Políticas y Lic. en Criminología.</t>
  </si>
  <si>
    <t>Consiste en formar recursos humanos en las áreas de ciencias agronómicas y veterinarias conforme a las necesidades que requiere el desarrollo del país, que son: Ingeniería en Desarrollo Agrícola Rural, Ingeniería Agronómica mención Suelos y Riego, Ingeniería en Zootecnia, Ingeniería Lácteo-Alimentaria, Tecnología en Procesos Lácteos Alimentarios y Licenciatura en Medicina Veterinaria.</t>
  </si>
  <si>
    <t xml:space="preserve">Consiste en formar recursos humanos en las áreas en ciencias de la educación conforme a las necesidades que requiere el desarrollo del país, que son: Licenciatura en Educación Básica, Licenciatura en Educación Inicial, Licenciatura en Educación mención Biología y Química, Licenciatura en Educación mención Ciencias Sociales, Licenciatura en Educación mención Filosofía y Letras, Licenciatura en Educación mención Matemáticas, Licenciatura en Educación mención Orientación Académica, Licenciatura en Educación Mención Orientación Socio-Comunitaria, Licenciatura en Educación mención Orientación para el desarrollo de Recursos Humanos, Licenciatura en Educación Física, Licenciatura en Bibliotecología. </t>
  </si>
  <si>
    <t>Consiste en formar recursos humanos en las áreas de las ciencias de la salud conforme a las necesidades que requiere el desarrollo del país, como son: Licenciatura en Farmacia, Licenciatura en Enfermería, Técnico Profesional en Enfermería, Doctor en Odontología, Licenciatura en Bioanálisis, Licenciatura en Imagenología, Técnico Radiológico y Doctor en Medicina.</t>
  </si>
  <si>
    <t>Consiste en formar recursos humanos en las áreas de la ingeniería y arquitectura conforme a las necesidades que requiere el desarrollo del país, que son: Licenciatura en Arquitectura, Ingeniería Electromecánica mención Eléctrica, Ingeniería Electromecánica mención Electrónica, Ingeniería Electromecánica mención Mecánica, Ingeniería Civil, Ingeniería Química, Licenciatura en Agrimensura e Ingeniería Industrial.</t>
  </si>
  <si>
    <t xml:space="preserve">Consiste en formar recursos humanos en las áreas humanísticas conforme a las necesidades que requiere el desarrollo del país como son: Licenciatura en Ciencias de la Comunicación Social, Licenciatura en Comunicación Social mención Comunicación, Licenciatura en Comunicación Social mención Periodismo, Licenciatura en Comunicación Social mención Relaciones Públicas. </t>
  </si>
  <si>
    <t xml:space="preserve">Presupuesto aprobado:  </t>
  </si>
  <si>
    <t xml:space="preserve">Presupuesto modificado: </t>
  </si>
  <si>
    <t>Total devengado:</t>
  </si>
  <si>
    <t>14-Bienestar Estudiantil</t>
  </si>
  <si>
    <t>Consiste en los gastos por concepto de la administración de las becas de estudios-trabajos, préstamos, servicios de comedor, albergues, aportes al economato, servicios de salud, actividades recreativas y deportivas de los estudiantes, transporte estudiantil y cualquier otro gasto que incida en el bienestar físico y psíquico de los alumnos de la UASD.(Art. 10. Res. 76-274 del H.C.U)</t>
  </si>
  <si>
    <t xml:space="preserve"> Todos los estudiantes  de la UASD que reúnan los requisitos establecidos en los reglamentos, de los recursos socio-económicos limitadas, que cumplen con un rendimiento académico.</t>
  </si>
  <si>
    <t>Reanudar los servicios que habilitan a los estudiantes para recibir y asimilar los procesos formativos de nivel superior y carreras específicas, de 1,548,390.00 servicios que se habían paralizado por la pandemia COVID-19, en el año 2020 a 1,616,036.00 para el año 2022.</t>
  </si>
  <si>
    <t>5940-Estudiantes acceden al servicio de bienestar estudiantil</t>
  </si>
  <si>
    <t>Número de estudiantes beneficiados por los servicios de bienestar estudiantil</t>
  </si>
  <si>
    <t>6047-Otorgamiento de créditos, becas y exoneraciones</t>
  </si>
  <si>
    <t>Número de estudiantes de grado que reciben créditos, becas y exoneraciones</t>
  </si>
  <si>
    <r>
      <rPr>
        <b/>
        <i/>
        <sz val="11"/>
        <color theme="1"/>
        <rFont val="Calibri"/>
        <family val="2"/>
        <scheme val="minor"/>
      </rPr>
      <t>Becas al Comedor:</t>
    </r>
    <r>
      <rPr>
        <i/>
        <sz val="11"/>
        <color theme="1"/>
        <rFont val="Calibri"/>
        <family val="2"/>
        <scheme val="minor"/>
      </rPr>
      <t xml:space="preserve"> Es el servicio gratuito de alimentación que la UASD ofrece a los estudiantes por sus servicios en una de las siguientes categorías: Becas de Estudio y Trabajo (BET), grupos culturales, deportistas, cuerpo del orden del comedor y por razones socio-económicas. 
</t>
    </r>
    <r>
      <rPr>
        <b/>
        <i/>
        <sz val="11"/>
        <color theme="1"/>
        <rFont val="Calibri"/>
        <family val="2"/>
        <scheme val="minor"/>
      </rPr>
      <t>Dispensario Médico:</t>
    </r>
    <r>
      <rPr>
        <i/>
        <sz val="11"/>
        <color theme="1"/>
        <rFont val="Calibri"/>
        <family val="2"/>
        <scheme val="minor"/>
      </rPr>
      <t xml:space="preserve"> Ofrece servicios de salud totalmente gratuito a la comunidad de la UASD. 
</t>
    </r>
    <r>
      <rPr>
        <b/>
        <i/>
        <sz val="11"/>
        <color theme="1"/>
        <rFont val="Calibri"/>
        <family val="2"/>
        <scheme val="minor"/>
      </rPr>
      <t>Estancia Infantil:</t>
    </r>
    <r>
      <rPr>
        <i/>
        <sz val="11"/>
        <color theme="1"/>
        <rFont val="Calibri"/>
        <family val="2"/>
        <scheme val="minor"/>
      </rPr>
      <t xml:space="preserve"> Ofrece supervisión, cuidado y estimulación de las áreas del desarrollo psicológico a los niños y niñas desde tres meses hasta seis años de edad, hijos (as) de las madres estudiantes y empleadas de escasos recursos de la universidad, como servicio emergente mientras ellas estudian en la universidad, colaborando eficazmente con la prevención del abuso infantil y sus implicaciones, frente a la vulnerabilidad de los infantes que son dejados por sus madres en situaciones no adecuadas. 
</t>
    </r>
    <r>
      <rPr>
        <b/>
        <i/>
        <sz val="11"/>
        <color theme="1"/>
        <rFont val="Calibri"/>
        <family val="2"/>
        <scheme val="minor"/>
      </rPr>
      <t xml:space="preserve">Residencia Estudiantil: </t>
    </r>
    <r>
      <rPr>
        <i/>
        <sz val="11"/>
        <color theme="1"/>
        <rFont val="Calibri"/>
        <family val="2"/>
        <scheme val="minor"/>
      </rPr>
      <t>Es un programa que está orientado a garantizar el apoyo a los estudiantes que ingresan a la UASD con talentos y grandes deseos de superación y que sus condiciones socio-económicas son limitadas.</t>
    </r>
  </si>
  <si>
    <r>
      <rPr>
        <b/>
        <i/>
        <sz val="11"/>
        <color theme="1"/>
        <rFont val="Calibri"/>
        <family val="2"/>
        <scheme val="minor"/>
      </rPr>
      <t>Otorgamientos de Beca Estudio Trabajo:</t>
    </r>
    <r>
      <rPr>
        <i/>
        <sz val="11"/>
        <color theme="1"/>
        <rFont val="Calibri"/>
        <family val="2"/>
        <scheme val="minor"/>
      </rPr>
      <t xml:space="preserve"> Concede a los estudiantes por sus aptitudes para realizar labores auxiliares y administrativas la oportunidad de insertarse al área laboral creando el hábito de responsabilidad y proporcionar un incentivo económico que le supla las necesidades para culminar su carrera. Así como otros servicios prestados, de conformidad con los procedimientos, deberes y derechos. 
</t>
    </r>
    <r>
      <rPr>
        <b/>
        <i/>
        <sz val="11"/>
        <color theme="1"/>
        <rFont val="Calibri"/>
        <family val="2"/>
        <scheme val="minor"/>
      </rPr>
      <t>Crédito Educativo:</t>
    </r>
    <r>
      <rPr>
        <i/>
        <sz val="11"/>
        <color theme="1"/>
        <rFont val="Calibri"/>
        <family val="2"/>
        <scheme val="minor"/>
      </rPr>
      <t xml:space="preserve"> Es el préstamo o crédito educativo mediante el cual la universidad contribuye a financiar la carrera de los bachilleres que reúnan las condiciones socio-económicas y académicas. </t>
    </r>
  </si>
  <si>
    <t xml:space="preserve"> Programación Trimestal</t>
  </si>
  <si>
    <t>Con relación a la ejecución física en la formación de profesionales en Ciencias Económicas y Sociales, se logró formar el 88%  de la meta física programada para el trimestre Enero-Marzo año 2022, donde se esperaba atender 13,431 estudiantes con un monto presupuestado de  RD$163,504,466 Se logró atender a 11,877 en los siguientes ambitos 10,541 en el grado, 969 de nuevo ingresos a facultad,  313 Titulados de grado y  54 Titulados de Postgrado;  con una ejecución presupuestaria de RD$215,663.06 lo que representó un 131.9 % es decir 31.9 más del financiero  programado.</t>
  </si>
  <si>
    <t xml:space="preserve">La Desviación presentada de un 12% por debajo de lo programado en la ejecución física se debe a que en el trimestre Enero-Marzo 2022 no se logro la meta. Mientras que la desviación de un 31.9% por encima de lo programado en la ejecución financiera se debe al aumento salarial aplicado en Enero 2022 por el acuerdo en febrero 2021 con los gremios universitarios. </t>
  </si>
  <si>
    <t>Con relación a la ejecución física en la formación de profesionales en Ciencias, se logró formar el 89%  de la meta física programada para el trimestre Enero-Marzo año 2022, donde se esperaba atender 3,960 estudiantes con un monto presupuestado de  RD$220,443,868 Se logró atender a 3,525 en los siguientes ambitos 3,191 en el grado, 293 de nuevo ingresos a facultad,  28 Titulados de grado y  13 Titulados de Postgrado;  con una ejecución presupuestaria de RD$289,743,351 lo que representó un 131.4 % es decir 31.4 más del financiero  programado.</t>
  </si>
  <si>
    <t xml:space="preserve">La Desviación presentada de un 11% por debajo de lo programado en la ejecución física se debe a que en el trimestre Enero-Marzo 2022 no se logro la meta. Mientras que la desviación de un 31.4% por encima de lo programado en la ejecución financiera se debe al aumento salarial aplicado en Enero 2022 por el acuerdo en febrero 2021 con los gremios universitarios. </t>
  </si>
  <si>
    <t>Con relación a la ejecución física en la formación de profesionales en Ciencias Jurídicas y Políticas, se logró formar el 89%  de la meta física programada para el trimestre Enero-Marzo año 2022, donde se esperaba atender 4,848 estudiantes con un monto presupuestado de  RD$ 77,958,094 Se logró atender a 4,327 en los siguientes ambitos 3,897 en el grado, 358 de nuevo ingresos a facultad,  40 Titulados de grado y  32 Titulados de Postgrado;  con una ejecución presupuestaria de RD$119,333,676 lo que representó un 153.1 % es decir 53.1 más del financiero  programado.</t>
  </si>
  <si>
    <t xml:space="preserve">La Desviación presentada de un 11% por debajo de lo programado en la ejecución física se debe a que en el trimestre Enero-Marzo 2022 no se logro la meta. Mientras que la desviación de un 53.1% por encima de lo programado en la ejecución financiera se debe al aumento salarial aplicado en Enero 2022 por el acuerdo en febrero 2021 con los gremios universitarios. </t>
  </si>
  <si>
    <t>Con relación a la ejecución física en la formación de profesionales en Ciencias Agronómicas y Veterinarias, se logró formar el 92%  de la meta física programada para el trimestre Enero-Marzo año 2022, donde se esperaba atender 1,283 estudiantes con un monto presupuestado de  RD$33,459,129 Se logró atender a 1,177 en los siguientes ambitos 1,073 en el grado, 98 de nuevo ingresos a facultad,  6 Titulados de grado y  0 Titulados de Postgrado;  con una ejecución presupuestaria de RD$47,655,129 lo que representó un 142.4 % es decir 42.4 más del financiero  programado.</t>
  </si>
  <si>
    <t xml:space="preserve">La Desviación presentada de un 8% por debajo de lo programado en la ejecución física no es considerable. Mientras que la desviación de un 42.4% por encima de lo programado en la ejecución financiera se debe al aumento salarial aplicado en Enero 2022 por el acuerdo en febrero 2021 con los gremios universitarios. </t>
  </si>
  <si>
    <t>Con relación a la ejecución física en la formación de profesionales en Ciencias de la Educación, se logró formar el 79%  de la meta física programada para el trimestre Enero-Marzo año 2022, donde se esperaba atender 27,854 estudiantes con un monto presupuestado de  RD$149,434,945 Se logró atender a  22,087 en los siguientes ambitos 19,847 en el grado, 1,824 de nuevo ingresos a facultad,  354 Titulados de grado y  62 Titulados de Postgrado;  con una ejecución presupuestaria de RD$206,342,737 lo que representó un 138.1 % es decir 38.1 más del financiero  programado.</t>
  </si>
  <si>
    <t xml:space="preserve">La Desviación presentada de un 21% por debajo de lo programado en la ejecución física se debe a que en el trimestre Enero-Marzo 2022 no se logro la meta. Mientras que la desviación de un 38.1% por encima de lo programado en la ejecución financiera se debe al aumento salarial aplicado en Enero 2022 por el acuerdo en febrero 2021 con los gremios universitarios. </t>
  </si>
  <si>
    <t>Con relación a la ejecución física en la formación de profesionales en Artes, se logró formar el 91%  de la meta física programada para el trimestre Enero-Marzo año 2022, donde se esperaba atender 2,988 estudiantes con un monto presupuestado de  RD$43,785,971 Se logró atender a 2,719 en los siguientes ambitos 2,415 en el grado, 222 de nuevo ingresos a facultad,  81 Titulados de grado y  1 Titulados de Postgrado;  con una ejecución presupuestaria de RD$69,446,793 lo que representó un 158.6 % es decir 58.6 más del financiero  programado.</t>
  </si>
  <si>
    <t xml:space="preserve">La Desviación presentada de un 8% por debajo de lo programado en la ejecución física no es considerable. Mientras que la desviación de un 58.6% por encima de lo programado en la ejecución financiera se debe al aumento salarial aplicado en Enero 2022 por el acuerdo en febrero 2021 con los gremios universitarios. </t>
  </si>
  <si>
    <t>Con relación a la ejecución física en la formación de profesionales en Ciencias de la Salud, se logró formar el 93%  de la meta física programada para el trimestre Enero-Marzo año 2022, donde se esperaba atender 15,672 estudiantes con un monto presupuestado de  RD$224,900,335. Se logró atender a 14,513 en los siguientes ambitos 12,873 en el grado, 1,183 de nuevo ingresos a facultad,  368 Titulados de grado y  89 Titulados de Postgrado;  con una ejecución presupuestaria de RD$325,425,765 lo que representó un 144.7 % es decir 44.7 más del financiero  programado.</t>
  </si>
  <si>
    <t xml:space="preserve">La Desviación presentada de un 7% por debajo de lo programado en la ejecución no es considerable. Mientras que la desviación de un 44.7% por encima de lo programado en la ejecución financiera se debe al aumento salarial aplicado en Enero 2022 por el acuerdo en febrero 2021 con los gremios universitarios. </t>
  </si>
  <si>
    <t>Con relación a la ejecución física en la formación de profesionales en Ingeniería y Arquitectura, se logró formar el 88%  de la meta física programada para el trimestre Enero-Marzo año 2022, donde se esperaba atender 9,422 estudiantes con un monto presupuestado de  RD$68,463,304 Se logró atender a 8,261 en los siguientes ambitos 7,359 en el grado, 676 de nuevo ingresos a facultad,  224 Titulados de grado y  2 Titulados de Postgrado;  con una ejecución presupuestaria de RD$100,211,514 lo que representó un 146.4 % es decir 46.4 más del financiero  programado.</t>
  </si>
  <si>
    <t xml:space="preserve">La Desviación presentada de un 12% por debajo de lo programado en la ejecución física se debe a que en el trimestre Enero-Marzo 2022 no se logro la meta. Mientras que la desviación de un 46.4% por encima de lo programado en la ejecución financiera se debe al aumento salarial aplicado en Enero 2022 por el acuerdo en febrero 2021 con los gremios universitarios. </t>
  </si>
  <si>
    <t>Con relación a la ejecución física en la formación de profesionales en Humanidades, se logró formar el 93%  de la meta física programada para el trimestre Enero-Marzo año 2022, donde se esperaba atender 16,266 estudiantes con un monto presupuestado de  RD$202,323,583 Se logró atender a 15,110 en los siguientes ambitos 13,746 en el grado, 1,264 de nuevo ingresos a facultad,  43 Titulados de grado y  57 Titulados de Postgrado;  con una ejecución presupuestaria de RD$261,237,257 lo que representó un 129.1 % es decir 29.1 más del financiero  programado.</t>
  </si>
  <si>
    <t xml:space="preserve">La Desviación presentada de un 7% por debajo de lo programado en la ejecución física no es considerable. Mientras que la desviación de un 29.1% por encima de lo programado en la ejecución financiera se debe al aumento salarial aplicado en Enero 2022 por el acuerdo en febrero 2021 con los gremios universitarios. </t>
  </si>
  <si>
    <t xml:space="preserve">• Apertura de nuevos programas formativos en áreas o disciplinas demandadas por la sociedad y el mercado laboral e insertar el uso de las tecnologías en todos los programas.     • Implementar un proceso de rediseño curricular integral que permita actualizar todos los planes y programas de estudios por carrera y asignatura  acorde con las demandas de los sectores productivos y los requerimientos de desarrollo del país.  • Reorientar el perfil del egresado de algunos programas formativos en correspondencia con el desarrollo científico del país. • Establecer mecanismos  para que se actualicen  de manera periódica los contenidos de asignaturas.  • Planificar y desarrollar acciones tendentes a vincular la investigación con la docencia de grado y de postgrado.  • Definir un nuevo Reglamento de Rendimiento Académico Estudiantil, para unificar todos los criterios y concretar la política de evaluación de aprendizajes definida. • Crear mecanismos para elevar el porcentaje de egresados, mediante  programación de asignaturas en línea. • Fortalecer en la práctica la articulación entre la función de extensión y de docencia.                                                                                                                                                                                                                                                                                                                                                                                                                                                                                                                                                                                                                                                                                                                                                                                                                                                                                                                                                                                                                                                                                                                 </t>
  </si>
  <si>
    <t xml:space="preserve"> Programación Trimestral</t>
  </si>
  <si>
    <t>Ejecución Trimestal</t>
  </si>
  <si>
    <t>Con relación a la ejecución física, en los servicios ofertados se logro atender el 107% de la programación física para el trimestre del año 2022, donde se esperaba ofertar 403,795 servicios con un monto presupuestado de RD$87,214,857. se ofertaron 433,358, con una ejecución financiera de RD$112,093,512 el cual representa el 128.5% es decir 28.5 más del financiero programado.</t>
  </si>
  <si>
    <t xml:space="preserve">La desviación presentada de un 7% por encima de lo programado en la ejecución física es considerable, ya que los servicios de salud aumentaron aunque los servicios de Alimentos, Estancia Infantil, Residencia estudiantil continúan suspendida hasta nuevo aviso por la pandemia COVID-19. Mientras que la desviación de un 28.5% por encima de lo programado en la ejecución financiera se debe al aumento salarial aplicado en Enero 2022 por el acuerdo en febrero 2021 con los gremios universitarios. </t>
  </si>
  <si>
    <t xml:space="preserve">Con relación a la ejecución de créditos, becas y exoneraciones otorgadas, se logró el 99% de la meta programada para el trimestre del año 2022. Se programó otorgar 214 ayudas económicas con una programación financiera de RD$6,845,829 y se otorgaron 213, con una ejecución de RD$27,751,826 del producto físico programado,  el cual representa el 405,4% es decir 305.4 más del financiero programado. </t>
  </si>
  <si>
    <t xml:space="preserve">La Desviación presentada de un 1% por debajo de lo programado en la ejecución física no es considerable. Mientras que la desviación de un 305.4% por encima de lo programado en la ejecución financiera se debe al aumento salarial aplicado en Enero 2022 por el acuerdo en febrero 2021 con los gremios universitarios. </t>
  </si>
  <si>
    <t>• Diseñar e implementar campaña de información y publicidad sobre los servicios que ofrece la UASD a estudiantes.
• Institucionalizar la evaluación anual de los servicios estudiantiles que ofrece la UASD, con participación directa de los beneficiarios y colocando buzones de sugerencias en las oficinas que  brindan dichos servicios.</t>
  </si>
  <si>
    <t xml:space="preserve">Consiste en formar recursos humanos en las áreas artísticas conforme a las necesidades que requiere el desarrollo del país como son: Historia y Crítica del Arte, Licenciatura en Publicidad mención Ilustración, Licenciatura en Publicidad mención Creatividad y Gerencia, Licenciatura en Publicidad mención Diseño Gráfico Publicitario, Técnico en Diseño, Gráfico Publicitario, Licenciatura en Teatro, Licenciatura en Teatro mención Actuación, Licenciatura en Teatro mención Dirección y Dramaturgia, Técnico Superior en Actuación, Licenciatura en Música mención Teoría y Educación Musical, Licenciatura en Cine y Medios Audiovisuales, Licenciatura en Producción de Televisión y Audiovisuales, Técnico en Fotografía, Licenciatura en Artes Plásticas mención Escultura, Artes Plásticas mención Pintura, Técnico en Ilustración, Licenciatura Diseño Artesanal y Decoración de Ambiente, Licenciatura en Diseño de Modas, Técnico en Diseño Artesanal, Técnico en Diseño de Muebles, Técnico en Patrón y Confección de Moda. </t>
  </si>
  <si>
    <t>DESARROLLO PRODUCTIVO</t>
  </si>
  <si>
    <t>Competitividad e innovavión en un ambiente favorable a la cooperación y la responsabilidad social</t>
  </si>
  <si>
    <t>Consolidar un sistema de educación superior de calidad, que responda a las necesidades del desarrollo de la Nación</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</si>
</sst>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 #,##0.00_);_(* \(#,##0.00\);_(* &quot;-&quot;??_);_(@_)"/>
    <numFmt numFmtId="165" formatCode="dd/mm/yyyy;@"/>
    <numFmt numFmtId="166" formatCode="[$-10409]#,##0;\-#,##0"/>
    <numFmt numFmtId="167" formatCode="[$-10409]#,##0.00;\-#,##0.00"/>
    <numFmt numFmtId="168" formatCode="[$-10409]0.00%"/>
    <numFmt numFmtId="169" formatCode="0.0%"/>
  </numFmts>
  <fonts count="32" x14ac:knownFonts="1">
    <font>
      <sz val="11"/>
      <color theme="1"/>
      <name val="Calibri"/>
      <family val="2"/>
      <scheme val="minor"/>
    </font>
    <font>
      <sz val="11"/>
      <color theme="1"/>
      <name val="Calibri"/>
      <family val="2"/>
      <scheme val="minor"/>
    </font>
    <font>
      <b/>
      <sz val="11"/>
      <color theme="1"/>
      <name val="Calibri"/>
      <family val="2"/>
      <scheme val="minor"/>
    </font>
    <font>
      <b/>
      <sz val="16"/>
      <color rgb="FF000000"/>
      <name val="Calibri"/>
      <family val="2"/>
      <scheme val="minor"/>
    </font>
    <font>
      <b/>
      <sz val="12"/>
      <color rgb="FF000000"/>
      <name val="Calibri"/>
      <family val="2"/>
      <scheme val="minor"/>
    </font>
    <font>
      <b/>
      <sz val="9"/>
      <color rgb="FF000000"/>
      <name val="Calibri"/>
      <family val="2"/>
      <scheme val="minor"/>
    </font>
    <font>
      <b/>
      <sz val="12"/>
      <color theme="0"/>
      <name val="Calibri"/>
      <family val="2"/>
      <scheme val="minor"/>
    </font>
    <font>
      <b/>
      <sz val="12"/>
      <color theme="1"/>
      <name val="Calibri"/>
      <family val="2"/>
      <scheme val="minor"/>
    </font>
    <font>
      <b/>
      <sz val="11"/>
      <color rgb="FF000000"/>
      <name val="Calibri"/>
      <family val="2"/>
      <scheme val="minor"/>
    </font>
    <font>
      <sz val="11"/>
      <name val="Calibri"/>
      <family val="2"/>
    </font>
    <font>
      <sz val="12"/>
      <color rgb="FF000000"/>
      <name val="Century Gothic"/>
      <family val="2"/>
    </font>
    <font>
      <b/>
      <sz val="11"/>
      <name val="Calibri"/>
      <family val="2"/>
    </font>
    <font>
      <b/>
      <sz val="11"/>
      <color rgb="FF000000"/>
      <name val="Calibri"/>
      <family val="2"/>
    </font>
    <font>
      <b/>
      <sz val="10"/>
      <color rgb="FF000000"/>
      <name val="Calibri"/>
      <family val="2"/>
    </font>
    <font>
      <sz val="9"/>
      <name val="Calibri"/>
      <family val="2"/>
    </font>
    <font>
      <b/>
      <sz val="11"/>
      <color theme="0"/>
      <name val="Century Gothic"/>
      <family val="2"/>
    </font>
    <font>
      <sz val="10"/>
      <name val="Calibri"/>
      <family val="2"/>
    </font>
    <font>
      <b/>
      <sz val="10"/>
      <name val="Calibri"/>
      <family val="2"/>
    </font>
    <font>
      <i/>
      <sz val="11"/>
      <color theme="1"/>
      <name val="Calibri"/>
      <family val="2"/>
      <scheme val="minor"/>
    </font>
    <font>
      <sz val="8"/>
      <name val="Calibri"/>
      <family val="2"/>
      <scheme val="minor"/>
    </font>
    <font>
      <sz val="10"/>
      <color rgb="FF000000"/>
      <name val="Calibri"/>
      <family val="2"/>
    </font>
    <font>
      <b/>
      <i/>
      <sz val="11"/>
      <color theme="1"/>
      <name val="Calibri"/>
      <family val="2"/>
      <scheme val="minor"/>
    </font>
    <font>
      <sz val="10.5"/>
      <color theme="1"/>
      <name val="Calibri"/>
      <family val="2"/>
      <scheme val="minor"/>
    </font>
    <font>
      <sz val="11.5"/>
      <name val="Calibri"/>
      <family val="2"/>
    </font>
    <font>
      <sz val="11.5"/>
      <color theme="1"/>
      <name val="Calibri"/>
      <family val="2"/>
      <scheme val="minor"/>
    </font>
    <font>
      <i/>
      <sz val="11.5"/>
      <color theme="1"/>
      <name val="Calibri"/>
      <family val="2"/>
      <scheme val="minor"/>
    </font>
    <font>
      <sz val="12"/>
      <name val="Calibri"/>
      <family val="2"/>
    </font>
    <font>
      <b/>
      <sz val="10.5"/>
      <color rgb="FF000000"/>
      <name val="Calibri"/>
      <family val="2"/>
    </font>
    <font>
      <sz val="12"/>
      <color rgb="FF000000"/>
      <name val="Calibri"/>
      <family val="2"/>
    </font>
    <font>
      <b/>
      <sz val="12"/>
      <color rgb="FF000000"/>
      <name val="Calibri"/>
      <family val="2"/>
    </font>
    <font>
      <b/>
      <sz val="12"/>
      <name val="Calibri"/>
      <family val="2"/>
    </font>
    <font>
      <sz val="11.5"/>
      <color rgb="FF000000"/>
      <name val="Calibri"/>
      <family val="2"/>
      <scheme val="minor"/>
    </font>
  </fonts>
  <fills count="10">
    <fill>
      <patternFill patternType="none"/>
    </fill>
    <fill>
      <patternFill patternType="gray125"/>
    </fill>
    <fill>
      <patternFill patternType="solid">
        <fgColor rgb="FFDCE6F1"/>
        <bgColor indexed="64"/>
      </patternFill>
    </fill>
    <fill>
      <patternFill patternType="solid">
        <fgColor theme="0" tint="-0.499984740745262"/>
        <bgColor indexed="64"/>
      </patternFill>
    </fill>
    <fill>
      <patternFill patternType="solid">
        <fgColor rgb="FF00206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0.14999847407452621"/>
        <bgColor rgb="FFF5F5F5"/>
      </patternFill>
    </fill>
    <fill>
      <patternFill patternType="solid">
        <fgColor theme="0"/>
        <bgColor indexed="64"/>
      </patternFill>
    </fill>
  </fills>
  <borders count="39">
    <border>
      <left/>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medium">
        <color rgb="FFFFFFFF"/>
      </bottom>
      <diagonal/>
    </border>
    <border>
      <left style="medium">
        <color indexed="64"/>
      </left>
      <right style="medium">
        <color indexed="64"/>
      </right>
      <top style="medium">
        <color indexed="64"/>
      </top>
      <bottom style="medium">
        <color rgb="FFFFFFFF"/>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rgb="FFFFFFFF"/>
      </top>
      <bottom style="medium">
        <color indexed="64"/>
      </bottom>
      <diagonal/>
    </border>
    <border>
      <left style="medium">
        <color indexed="64"/>
      </left>
      <right style="medium">
        <color indexed="64"/>
      </right>
      <top style="medium">
        <color rgb="FFFFFFFF"/>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indexed="64"/>
      </right>
      <top style="thin">
        <color theme="0" tint="-0.34998626667073579"/>
      </top>
      <bottom style="thin">
        <color theme="0" tint="-0.34998626667073579"/>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bottom style="thin">
        <color theme="0" tint="-0.34998626667073579"/>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theme="0" tint="-0.34998626667073579"/>
      </top>
      <bottom style="thin">
        <color theme="0" tint="-0.34998626667073579"/>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theme="0" tint="-0.34998626667073579"/>
      </left>
      <right/>
      <top style="thin">
        <color theme="0" tint="-0.34998626667073579"/>
      </top>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114">
    <xf numFmtId="0" fontId="0" fillId="0" borderId="0" xfId="0"/>
    <xf numFmtId="0" fontId="0" fillId="0" borderId="0" xfId="0" applyProtection="1">
      <protection locked="0"/>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8" fillId="0" borderId="17" xfId="0" applyFont="1" applyBorder="1" applyAlignment="1">
      <alignment vertical="center"/>
    </xf>
    <xf numFmtId="0" fontId="9" fillId="0" borderId="0" xfId="0" applyFont="1" applyProtection="1">
      <protection locked="0"/>
    </xf>
    <xf numFmtId="0" fontId="8" fillId="0" borderId="17" xfId="0" applyFont="1" applyBorder="1" applyAlignment="1">
      <alignment vertical="center" wrapText="1"/>
    </xf>
    <xf numFmtId="0" fontId="13" fillId="8" borderId="28" xfId="0" applyFont="1" applyFill="1" applyBorder="1" applyAlignment="1">
      <alignment horizontal="center" vertical="center" wrapText="1" readingOrder="1"/>
    </xf>
    <xf numFmtId="0" fontId="13" fillId="8" borderId="29" xfId="0" applyFont="1" applyFill="1" applyBorder="1" applyAlignment="1">
      <alignment horizontal="center" vertical="center" wrapText="1" readingOrder="1"/>
    </xf>
    <xf numFmtId="0" fontId="13" fillId="8" borderId="30" xfId="0" applyFont="1" applyFill="1" applyBorder="1" applyAlignment="1">
      <alignment horizontal="center" vertical="center" wrapText="1" readingOrder="1"/>
    </xf>
    <xf numFmtId="0" fontId="8" fillId="0" borderId="17" xfId="0" applyFont="1" applyBorder="1" applyAlignment="1" applyProtection="1">
      <alignment vertical="center" wrapText="1"/>
      <protection locked="0"/>
    </xf>
    <xf numFmtId="0" fontId="3" fillId="9" borderId="1" xfId="0" applyFont="1" applyFill="1" applyBorder="1" applyAlignment="1">
      <alignment vertical="top" wrapText="1"/>
    </xf>
    <xf numFmtId="0" fontId="3" fillId="9" borderId="5" xfId="0" applyFont="1" applyFill="1" applyBorder="1" applyAlignment="1">
      <alignment vertical="top" wrapText="1"/>
    </xf>
    <xf numFmtId="0" fontId="3" fillId="9" borderId="9" xfId="0" applyFont="1" applyFill="1" applyBorder="1" applyAlignment="1">
      <alignment vertical="top" wrapText="1"/>
    </xf>
    <xf numFmtId="0" fontId="2" fillId="0" borderId="17" xfId="0" applyFont="1" applyBorder="1"/>
    <xf numFmtId="0" fontId="18" fillId="0" borderId="0" xfId="0" applyFont="1" applyBorder="1" applyAlignment="1" applyProtection="1">
      <alignment horizontal="left" vertical="center" wrapText="1"/>
      <protection locked="0"/>
    </xf>
    <xf numFmtId="0" fontId="8" fillId="0" borderId="35" xfId="0" applyFont="1" applyBorder="1" applyAlignment="1">
      <alignment vertical="center"/>
    </xf>
    <xf numFmtId="0" fontId="8" fillId="0" borderId="31" xfId="0" applyFont="1" applyBorder="1" applyAlignment="1">
      <alignment vertical="center"/>
    </xf>
    <xf numFmtId="0" fontId="14" fillId="0" borderId="26" xfId="0" applyFont="1" applyBorder="1" applyAlignment="1" applyProtection="1">
      <alignment vertical="center" wrapText="1"/>
      <protection locked="0"/>
    </xf>
    <xf numFmtId="0" fontId="14" fillId="0" borderId="22" xfId="0" applyFont="1" applyBorder="1" applyAlignment="1" applyProtection="1">
      <alignment vertical="center" wrapText="1"/>
      <protection locked="0"/>
    </xf>
    <xf numFmtId="0" fontId="8" fillId="0" borderId="35" xfId="0" applyFont="1" applyBorder="1" applyAlignment="1" applyProtection="1">
      <alignment vertical="center" wrapText="1"/>
      <protection locked="0"/>
    </xf>
    <xf numFmtId="0" fontId="2" fillId="0" borderId="20" xfId="0" applyFont="1" applyBorder="1" applyAlignment="1">
      <alignment vertical="top"/>
    </xf>
    <xf numFmtId="167" fontId="16" fillId="0" borderId="20" xfId="0" applyNumberFormat="1" applyFont="1" applyBorder="1" applyAlignment="1" applyProtection="1">
      <alignment horizontal="center" vertical="center" wrapText="1" readingOrder="1"/>
    </xf>
    <xf numFmtId="0" fontId="13" fillId="8" borderId="25" xfId="0" applyFont="1" applyFill="1" applyBorder="1" applyAlignment="1">
      <alignment horizontal="center" vertical="center" wrapText="1" readingOrder="1"/>
    </xf>
    <xf numFmtId="0" fontId="13" fillId="8" borderId="26" xfId="0" applyFont="1" applyFill="1" applyBorder="1" applyAlignment="1">
      <alignment horizontal="center" vertical="center" readingOrder="1"/>
    </xf>
    <xf numFmtId="0" fontId="22" fillId="6" borderId="19" xfId="0" applyFont="1" applyFill="1" applyBorder="1" applyAlignment="1">
      <alignment horizontal="center" vertical="center" wrapText="1"/>
    </xf>
    <xf numFmtId="0" fontId="22" fillId="6" borderId="19" xfId="0" applyFont="1" applyFill="1" applyBorder="1" applyAlignment="1">
      <alignment horizontal="center" vertical="center"/>
    </xf>
    <xf numFmtId="0" fontId="22" fillId="0" borderId="19" xfId="0" applyFont="1" applyBorder="1" applyAlignment="1" applyProtection="1">
      <alignment horizontal="center" vertical="center" wrapText="1"/>
      <protection locked="0"/>
    </xf>
    <xf numFmtId="0" fontId="23" fillId="0" borderId="0" xfId="0" applyFont="1" applyProtection="1">
      <protection locked="0"/>
    </xf>
    <xf numFmtId="0" fontId="24" fillId="0" borderId="0" xfId="0" applyFont="1"/>
    <xf numFmtId="0" fontId="27" fillId="8" borderId="28" xfId="0" applyFont="1" applyFill="1" applyBorder="1" applyAlignment="1">
      <alignment horizontal="center" vertical="center" wrapText="1" readingOrder="1"/>
    </xf>
    <xf numFmtId="0" fontId="27" fillId="8" borderId="29" xfId="0" applyFont="1" applyFill="1" applyBorder="1" applyAlignment="1">
      <alignment horizontal="center" vertical="center" readingOrder="1"/>
    </xf>
    <xf numFmtId="0" fontId="27" fillId="8" borderId="29" xfId="0" applyFont="1" applyFill="1" applyBorder="1" applyAlignment="1">
      <alignment horizontal="center" vertical="center" wrapText="1" readingOrder="1"/>
    </xf>
    <xf numFmtId="0" fontId="27" fillId="8" borderId="30" xfId="0" applyFont="1" applyFill="1" applyBorder="1" applyAlignment="1">
      <alignment horizontal="center" vertical="center" wrapText="1" readingOrder="1"/>
    </xf>
    <xf numFmtId="0" fontId="13" fillId="8" borderId="26" xfId="0" applyFont="1" applyFill="1" applyBorder="1" applyAlignment="1">
      <alignment horizontal="center" vertical="center" wrapText="1" readingOrder="1"/>
    </xf>
    <xf numFmtId="0" fontId="20" fillId="0" borderId="29" xfId="0" applyFont="1" applyFill="1" applyBorder="1" applyAlignment="1">
      <alignment horizontal="left" vertical="center" wrapText="1" readingOrder="1"/>
    </xf>
    <xf numFmtId="3" fontId="28" fillId="0" borderId="29" xfId="1" applyNumberFormat="1" applyFont="1" applyFill="1" applyBorder="1" applyAlignment="1">
      <alignment horizontal="center" vertical="center" wrapText="1" readingOrder="1"/>
    </xf>
    <xf numFmtId="9" fontId="29" fillId="8" borderId="29" xfId="2" applyFont="1" applyFill="1" applyBorder="1" applyAlignment="1">
      <alignment horizontal="center" vertical="center" wrapText="1" readingOrder="1"/>
    </xf>
    <xf numFmtId="169" fontId="29" fillId="8" borderId="30" xfId="2" applyNumberFormat="1" applyFont="1" applyFill="1" applyBorder="1" applyAlignment="1">
      <alignment horizontal="center" vertical="center" wrapText="1" readingOrder="1"/>
    </xf>
    <xf numFmtId="166" fontId="26" fillId="0" borderId="26" xfId="0" applyNumberFormat="1" applyFont="1" applyBorder="1" applyAlignment="1" applyProtection="1">
      <alignment horizontal="center" vertical="center" wrapText="1" readingOrder="1"/>
      <protection locked="0"/>
    </xf>
    <xf numFmtId="166" fontId="26" fillId="0" borderId="26" xfId="0" applyNumberFormat="1" applyFont="1" applyBorder="1" applyAlignment="1" applyProtection="1">
      <alignment horizontal="center" vertical="center" wrapText="1"/>
      <protection locked="0"/>
    </xf>
    <xf numFmtId="9" fontId="30" fillId="7" borderId="26" xfId="2" applyNumberFormat="1" applyFont="1" applyFill="1" applyBorder="1" applyAlignment="1" applyProtection="1">
      <alignment horizontal="center" vertical="center" wrapText="1" readingOrder="1"/>
    </xf>
    <xf numFmtId="168" fontId="30" fillId="7" borderId="38" xfId="0" applyNumberFormat="1" applyFont="1" applyFill="1" applyBorder="1" applyAlignment="1" applyProtection="1">
      <alignment horizontal="center" vertical="center" wrapText="1" readingOrder="1"/>
    </xf>
    <xf numFmtId="9" fontId="30" fillId="7" borderId="23" xfId="2" applyNumberFormat="1" applyFont="1" applyFill="1" applyBorder="1" applyAlignment="1" applyProtection="1">
      <alignment horizontal="center" vertical="center" wrapText="1" readingOrder="1"/>
    </xf>
    <xf numFmtId="167" fontId="16" fillId="0" borderId="0" xfId="0" applyNumberFormat="1" applyFont="1" applyBorder="1" applyAlignment="1" applyProtection="1">
      <alignment horizontal="center" vertical="center" wrapText="1" readingOrder="1"/>
    </xf>
    <xf numFmtId="0" fontId="2" fillId="0" borderId="0" xfId="0" applyFont="1" applyBorder="1" applyAlignment="1">
      <alignment vertical="top"/>
    </xf>
    <xf numFmtId="169" fontId="30" fillId="7" borderId="26" xfId="2" applyNumberFormat="1" applyFont="1" applyFill="1" applyBorder="1" applyAlignment="1" applyProtection="1">
      <alignment horizontal="center" vertical="center" wrapText="1" readingOrder="1"/>
    </xf>
    <xf numFmtId="0" fontId="8" fillId="0" borderId="31" xfId="0" applyFont="1" applyBorder="1" applyAlignment="1" applyProtection="1">
      <alignment vertical="center" wrapText="1"/>
      <protection locked="0"/>
    </xf>
    <xf numFmtId="165" fontId="31" fillId="0" borderId="12" xfId="0" applyNumberFormat="1" applyFont="1" applyFill="1" applyBorder="1" applyAlignment="1">
      <alignment horizontal="center" vertical="center" wrapText="1"/>
    </xf>
    <xf numFmtId="0" fontId="31" fillId="0" borderId="13" xfId="0" applyFont="1" applyFill="1" applyBorder="1" applyAlignment="1">
      <alignment horizontal="center" vertical="center" wrapText="1"/>
    </xf>
    <xf numFmtId="49" fontId="18" fillId="0" borderId="0" xfId="0" quotePrefix="1" applyNumberFormat="1" applyFont="1" applyBorder="1" applyAlignment="1" applyProtection="1">
      <alignment horizontal="left" vertical="center" wrapText="1"/>
      <protection locked="0"/>
    </xf>
    <xf numFmtId="49" fontId="18" fillId="0" borderId="18" xfId="0" quotePrefix="1" applyNumberFormat="1" applyFont="1" applyBorder="1" applyAlignment="1" applyProtection="1">
      <alignment horizontal="left" vertical="center" wrapText="1"/>
      <protection locked="0"/>
    </xf>
    <xf numFmtId="0" fontId="18" fillId="0" borderId="0" xfId="0" applyFont="1" applyBorder="1" applyAlignment="1" applyProtection="1">
      <alignment horizontal="left" vertical="center" wrapText="1"/>
      <protection locked="0"/>
    </xf>
    <xf numFmtId="0" fontId="18" fillId="0" borderId="18" xfId="0" applyFont="1" applyBorder="1" applyAlignment="1" applyProtection="1">
      <alignment horizontal="left" vertical="center" wrapText="1"/>
      <protection locked="0"/>
    </xf>
    <xf numFmtId="0" fontId="18" fillId="0" borderId="32" xfId="0" applyFont="1" applyBorder="1" applyAlignment="1" applyProtection="1">
      <alignment horizontal="left" vertical="center" wrapText="1"/>
      <protection locked="0"/>
    </xf>
    <xf numFmtId="0" fontId="18" fillId="0" borderId="33" xfId="0" applyFont="1" applyBorder="1" applyAlignment="1" applyProtection="1">
      <alignment horizontal="left" vertical="center" wrapText="1"/>
      <protection locked="0"/>
    </xf>
    <xf numFmtId="0" fontId="6" fillId="4" borderId="17" xfId="0" applyFont="1" applyFill="1" applyBorder="1" applyAlignment="1">
      <alignment horizontal="left" vertical="center"/>
    </xf>
    <xf numFmtId="0" fontId="6" fillId="4" borderId="0" xfId="0" applyFont="1" applyFill="1" applyAlignment="1">
      <alignment horizontal="left" vertical="center"/>
    </xf>
    <xf numFmtId="0" fontId="6" fillId="4" borderId="18" xfId="0" applyFont="1" applyFill="1" applyBorder="1" applyAlignment="1">
      <alignment horizontal="left" vertical="center"/>
    </xf>
    <xf numFmtId="0" fontId="22" fillId="6" borderId="20" xfId="0" applyFont="1" applyFill="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5" fillId="2" borderId="5" xfId="0" applyFont="1" applyFill="1" applyBorder="1" applyAlignment="1">
      <alignment horizontal="center" vertical="center" wrapText="1"/>
    </xf>
    <xf numFmtId="0" fontId="5" fillId="2" borderId="0" xfId="0" applyFont="1" applyFill="1" applyAlignment="1">
      <alignment horizontal="center" vertical="center" wrapText="1"/>
    </xf>
    <xf numFmtId="0" fontId="5" fillId="2" borderId="0"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31" fillId="0" borderId="9" xfId="0" applyFont="1" applyFill="1" applyBorder="1" applyAlignment="1">
      <alignment horizontal="center" vertical="center" wrapText="1"/>
    </xf>
    <xf numFmtId="0" fontId="31" fillId="0" borderId="10" xfId="0" applyFont="1" applyFill="1" applyBorder="1" applyAlignment="1">
      <alignment horizontal="center" vertical="center" wrapText="1"/>
    </xf>
    <xf numFmtId="0" fontId="31" fillId="0" borderId="11" xfId="0" applyFont="1" applyFill="1" applyBorder="1" applyAlignment="1">
      <alignment horizontal="center" vertical="center" wrapText="1"/>
    </xf>
    <xf numFmtId="0" fontId="0" fillId="0" borderId="14" xfId="0" applyBorder="1" applyAlignment="1">
      <alignment horizontal="center"/>
    </xf>
    <xf numFmtId="0" fontId="0" fillId="0" borderId="15" xfId="0" applyBorder="1" applyAlignment="1">
      <alignment horizontal="center"/>
    </xf>
    <xf numFmtId="0" fontId="0" fillId="0" borderId="0" xfId="0" applyAlignment="1">
      <alignment horizontal="center"/>
    </xf>
    <xf numFmtId="0" fontId="0" fillId="0" borderId="16" xfId="0" applyBorder="1" applyAlignment="1">
      <alignment horizontal="center"/>
    </xf>
    <xf numFmtId="49" fontId="18" fillId="0" borderId="36" xfId="0" quotePrefix="1" applyNumberFormat="1" applyFont="1" applyBorder="1" applyAlignment="1" applyProtection="1">
      <alignment horizontal="left" vertical="center" wrapText="1"/>
      <protection locked="0"/>
    </xf>
    <xf numFmtId="49" fontId="18" fillId="0" borderId="37" xfId="0" quotePrefix="1" applyNumberFormat="1" applyFont="1" applyBorder="1" applyAlignment="1" applyProtection="1">
      <alignment horizontal="left" vertical="center" wrapText="1"/>
      <protection locked="0"/>
    </xf>
    <xf numFmtId="0" fontId="11" fillId="6" borderId="34" xfId="0" applyFont="1" applyFill="1" applyBorder="1" applyAlignment="1">
      <alignment horizontal="center" vertical="center" wrapText="1" readingOrder="1"/>
    </xf>
    <xf numFmtId="0" fontId="11" fillId="6" borderId="22" xfId="0" applyFont="1" applyFill="1" applyBorder="1" applyAlignment="1">
      <alignment horizontal="center" vertical="center" wrapText="1" readingOrder="1"/>
    </xf>
    <xf numFmtId="0" fontId="25" fillId="0" borderId="0" xfId="0" applyFont="1" applyAlignment="1" applyProtection="1">
      <alignment horizontal="left" vertical="center" wrapText="1"/>
      <protection locked="0"/>
    </xf>
    <xf numFmtId="0" fontId="25" fillId="0" borderId="18" xfId="0" applyFont="1" applyBorder="1" applyAlignment="1" applyProtection="1">
      <alignment horizontal="left" vertical="center" wrapText="1"/>
      <protection locked="0"/>
    </xf>
    <xf numFmtId="0" fontId="0" fillId="3" borderId="17" xfId="0" applyFill="1" applyBorder="1" applyAlignment="1">
      <alignment horizontal="center"/>
    </xf>
    <xf numFmtId="0" fontId="0" fillId="3" borderId="0" xfId="0" applyFill="1" applyAlignment="1">
      <alignment horizontal="center"/>
    </xf>
    <xf numFmtId="0" fontId="0" fillId="3" borderId="18" xfId="0" applyFill="1" applyBorder="1" applyAlignment="1">
      <alignment horizontal="center"/>
    </xf>
    <xf numFmtId="0" fontId="7" fillId="5" borderId="17" xfId="0" applyFont="1" applyFill="1" applyBorder="1" applyAlignment="1">
      <alignment horizontal="left" vertical="center"/>
    </xf>
    <xf numFmtId="0" fontId="7" fillId="5" borderId="0" xfId="0" applyFont="1" applyFill="1" applyAlignment="1">
      <alignment horizontal="left" vertical="center"/>
    </xf>
    <xf numFmtId="0" fontId="7" fillId="5" borderId="18" xfId="0" applyFont="1" applyFill="1" applyBorder="1" applyAlignment="1">
      <alignment horizontal="left" vertical="center"/>
    </xf>
    <xf numFmtId="0" fontId="21" fillId="0" borderId="36" xfId="0" applyFont="1" applyBorder="1" applyAlignment="1" applyProtection="1">
      <alignment horizontal="left" vertical="center" wrapText="1"/>
      <protection locked="0"/>
    </xf>
    <xf numFmtId="0" fontId="21" fillId="0" borderId="37" xfId="0" applyFont="1" applyBorder="1" applyAlignment="1" applyProtection="1">
      <alignment horizontal="left" vertical="center" wrapText="1"/>
      <protection locked="0"/>
    </xf>
    <xf numFmtId="39" fontId="26" fillId="0" borderId="25" xfId="1" applyNumberFormat="1" applyFont="1" applyFill="1" applyBorder="1" applyAlignment="1" applyProtection="1">
      <alignment horizontal="center" vertical="center" wrapText="1" readingOrder="1"/>
    </xf>
    <xf numFmtId="39" fontId="26" fillId="0" borderId="26" xfId="1" applyNumberFormat="1" applyFont="1" applyFill="1" applyBorder="1" applyAlignment="1" applyProtection="1">
      <alignment horizontal="center" vertical="center" wrapText="1" readingOrder="1"/>
    </xf>
    <xf numFmtId="10" fontId="26" fillId="7" borderId="26" xfId="2" applyNumberFormat="1" applyFont="1" applyFill="1" applyBorder="1" applyAlignment="1" applyProtection="1">
      <alignment horizontal="center" vertical="center" wrapText="1" readingOrder="1"/>
    </xf>
    <xf numFmtId="10" fontId="26" fillId="7" borderId="27" xfId="2" applyNumberFormat="1" applyFont="1" applyFill="1" applyBorder="1" applyAlignment="1" applyProtection="1">
      <alignment horizontal="center" vertical="center" wrapText="1" readingOrder="1"/>
    </xf>
    <xf numFmtId="0" fontId="12" fillId="8" borderId="26" xfId="0" applyFont="1" applyFill="1" applyBorder="1" applyAlignment="1">
      <alignment horizontal="center" vertical="center" wrapText="1" readingOrder="1"/>
    </xf>
    <xf numFmtId="0" fontId="9" fillId="6" borderId="26" xfId="0" applyFont="1" applyFill="1" applyBorder="1" applyAlignment="1">
      <alignment vertical="top" wrapText="1"/>
    </xf>
    <xf numFmtId="0" fontId="9" fillId="6" borderId="27" xfId="0" applyFont="1" applyFill="1" applyBorder="1" applyAlignment="1">
      <alignment vertical="top" wrapText="1"/>
    </xf>
    <xf numFmtId="39" fontId="26" fillId="0" borderId="23" xfId="1" applyNumberFormat="1" applyFont="1" applyFill="1" applyBorder="1" applyAlignment="1" applyProtection="1">
      <alignment horizontal="center" vertical="center" wrapText="1" readingOrder="1"/>
    </xf>
    <xf numFmtId="39" fontId="26" fillId="0" borderId="34" xfId="1" applyNumberFormat="1" applyFont="1" applyFill="1" applyBorder="1" applyAlignment="1" applyProtection="1">
      <alignment horizontal="center" vertical="center" wrapText="1" readingOrder="1"/>
    </xf>
    <xf numFmtId="39" fontId="26" fillId="0" borderId="22" xfId="1" applyNumberFormat="1" applyFont="1" applyFill="1" applyBorder="1" applyAlignment="1" applyProtection="1">
      <alignment horizontal="center" vertical="center" wrapText="1" readingOrder="1"/>
    </xf>
    <xf numFmtId="0" fontId="11" fillId="6" borderId="21" xfId="0" applyFont="1" applyFill="1" applyBorder="1" applyAlignment="1">
      <alignment horizontal="center" vertical="center" wrapText="1" readingOrder="1"/>
    </xf>
    <xf numFmtId="0" fontId="11" fillId="6" borderId="23" xfId="0" applyFont="1" applyFill="1" applyBorder="1" applyAlignment="1">
      <alignment horizontal="center" vertical="center" wrapText="1" readingOrder="1"/>
    </xf>
    <xf numFmtId="0" fontId="11" fillId="6" borderId="24" xfId="0" applyFont="1" applyFill="1" applyBorder="1" applyAlignment="1">
      <alignment horizontal="center" vertical="center" wrapText="1" readingOrder="1"/>
    </xf>
    <xf numFmtId="0" fontId="18" fillId="0" borderId="0" xfId="0" applyFont="1" applyAlignment="1" applyProtection="1">
      <alignment horizontal="left" vertical="center" wrapText="1"/>
      <protection locked="0"/>
    </xf>
    <xf numFmtId="0" fontId="9" fillId="0" borderId="0" xfId="0" applyFont="1" applyBorder="1" applyAlignment="1" applyProtection="1">
      <alignment horizontal="center"/>
      <protection locked="0"/>
    </xf>
    <xf numFmtId="0" fontId="11" fillId="0" borderId="0" xfId="0" applyFont="1" applyAlignment="1" applyProtection="1">
      <alignment horizontal="center"/>
      <protection locked="0"/>
    </xf>
    <xf numFmtId="0" fontId="6" fillId="4" borderId="0" xfId="0" applyFont="1" applyFill="1" applyBorder="1" applyAlignment="1">
      <alignment horizontal="left" vertical="center"/>
    </xf>
    <xf numFmtId="0" fontId="7" fillId="5" borderId="17" xfId="0" applyFont="1" applyFill="1" applyBorder="1" applyAlignment="1">
      <alignment horizontal="left" vertical="center" wrapText="1"/>
    </xf>
    <xf numFmtId="0" fontId="7" fillId="5" borderId="0" xfId="0" applyFont="1" applyFill="1" applyBorder="1" applyAlignment="1">
      <alignment horizontal="left" vertical="center" wrapText="1"/>
    </xf>
    <xf numFmtId="0" fontId="7" fillId="5" borderId="18" xfId="0" applyFont="1" applyFill="1" applyBorder="1" applyAlignment="1">
      <alignment horizontal="left" vertical="center" wrapText="1"/>
    </xf>
    <xf numFmtId="0" fontId="18" fillId="0" borderId="31" xfId="0" applyFont="1" applyBorder="1" applyAlignment="1" applyProtection="1">
      <alignment horizontal="left" vertical="center" wrapText="1"/>
      <protection locked="0"/>
    </xf>
    <xf numFmtId="0" fontId="16" fillId="0" borderId="0" xfId="0" applyFont="1" applyBorder="1" applyAlignment="1">
      <alignment horizontal="left" vertical="center" wrapText="1"/>
    </xf>
    <xf numFmtId="167" fontId="16" fillId="0" borderId="20" xfId="0" applyNumberFormat="1" applyFont="1" applyBorder="1" applyAlignment="1" applyProtection="1">
      <alignment horizontal="center" vertical="center" wrapText="1" readingOrder="1"/>
    </xf>
    <xf numFmtId="39" fontId="26" fillId="0" borderId="25" xfId="1" applyNumberFormat="1" applyFont="1" applyFill="1" applyBorder="1" applyAlignment="1" applyProtection="1">
      <alignment horizontal="center" vertical="center" wrapText="1" readingOrder="1"/>
      <protection locked="0"/>
    </xf>
    <xf numFmtId="39" fontId="26" fillId="0" borderId="26" xfId="1" applyNumberFormat="1" applyFont="1" applyFill="1" applyBorder="1" applyAlignment="1" applyProtection="1">
      <alignment horizontal="center" vertical="center" wrapText="1" readingOrder="1"/>
      <protection locked="0"/>
    </xf>
    <xf numFmtId="0" fontId="7" fillId="5" borderId="0" xfId="0" applyFont="1" applyFill="1" applyAlignment="1">
      <alignment horizontal="left" vertical="center" wrapText="1"/>
    </xf>
  </cellXfs>
  <cellStyles count="3">
    <cellStyle name="Millares" xfId="1" builtinId="3"/>
    <cellStyle name="Normal" xfId="0" builtinId="0"/>
    <cellStyle name="Porcentaje" xfId="2" builtinId="5"/>
  </cellStyles>
  <dxfs count="30">
    <dxf>
      <font>
        <b/>
        <i val="0"/>
        <strike val="0"/>
        <condense val="0"/>
        <extend val="0"/>
        <outline val="0"/>
        <shadow val="0"/>
        <u val="none"/>
        <vertAlign val="baseline"/>
        <sz val="12"/>
        <color auto="1"/>
        <name val="Calibri"/>
        <scheme val="none"/>
      </font>
      <numFmt numFmtId="168" formatCode="[$-10409]0.00%"/>
      <fill>
        <patternFill patternType="solid">
          <fgColor indexed="64"/>
          <bgColor theme="6" tint="0.79998168889431442"/>
        </patternFill>
      </fill>
      <alignment horizontal="center" vertical="center" textRotation="0" wrapText="1" indent="0" justifyLastLine="0" shrinkToFit="0" readingOrder="1"/>
      <border diagonalUp="0" diagonalDown="0" outline="0">
        <left/>
        <right/>
        <top style="thin">
          <color theme="0" tint="-0.34998626667073579"/>
        </top>
        <bottom style="thin">
          <color theme="0" tint="-0.34998626667073579"/>
        </bottom>
      </border>
      <protection locked="1" hidden="0"/>
    </dxf>
    <dxf>
      <font>
        <b/>
        <i val="0"/>
        <strike val="0"/>
        <condense val="0"/>
        <extend val="0"/>
        <outline val="0"/>
        <shadow val="0"/>
        <u val="none"/>
        <vertAlign val="baseline"/>
        <sz val="12"/>
        <color auto="1"/>
        <name val="Calibri"/>
        <scheme val="none"/>
      </font>
      <numFmt numFmtId="13" formatCode="0%"/>
      <fill>
        <patternFill patternType="solid">
          <fgColor indexed="64"/>
          <bgColor theme="6" tint="0.79998168889431442"/>
        </patternFill>
      </fill>
      <alignment horizontal="center" vertical="center" textRotation="0" wrapText="1" indent="0" justifyLastLine="0" shrinkToFit="0" readingOrder="1"/>
      <border diagonalUp="0" diagonalDown="0" outline="0">
        <left style="thin">
          <color theme="0" tint="-0.34998626667073579"/>
        </left>
        <right/>
        <top style="thin">
          <color theme="0" tint="-0.34998626667073579"/>
        </top>
        <bottom style="thin">
          <color theme="0" tint="-0.34998626667073579"/>
        </bottom>
      </border>
      <protection locked="1" hidden="0"/>
    </dxf>
    <dxf>
      <font>
        <b val="0"/>
        <i val="0"/>
        <strike val="0"/>
        <condense val="0"/>
        <extend val="0"/>
        <outline val="0"/>
        <shadow val="0"/>
        <u val="none"/>
        <vertAlign val="baseline"/>
        <sz val="12"/>
        <color auto="1"/>
        <name val="Calibri"/>
        <scheme val="none"/>
      </font>
      <numFmt numFmtId="166" formatCode="[$-10409]#,##0;\-#,##0"/>
      <fill>
        <patternFill patternType="none">
          <fgColor indexed="64"/>
          <bgColor indexed="65"/>
        </patternFill>
      </fill>
      <alignment horizontal="center" vertical="center" textRotation="0" wrapText="1" indent="0" justifyLastLine="0" shrinkToFit="0" readingOrder="1"/>
      <border diagonalUp="0" diagonalDown="0" outline="0">
        <left style="thin">
          <color theme="0" tint="-0.34998626667073579"/>
        </left>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2"/>
        <color auto="1"/>
        <name val="Calibri"/>
        <scheme val="none"/>
      </font>
      <numFmt numFmtId="166" formatCode="[$-10409]#,##0;\-#,##0"/>
      <fill>
        <patternFill patternType="none">
          <fgColor indexed="64"/>
          <bgColor indexed="65"/>
        </patternFill>
      </fill>
      <alignment horizontal="center"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2"/>
        <color auto="1"/>
        <name val="Calibri"/>
        <scheme val="none"/>
      </font>
      <numFmt numFmtId="166" formatCode="[$-10409]#,##0;\-#,##0"/>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2"/>
        <color auto="1"/>
        <name val="Calibri"/>
        <scheme val="none"/>
      </font>
      <numFmt numFmtId="166" formatCode="[$-10409]#,##0;\-#,##0"/>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2"/>
        <color auto="1"/>
        <name val="Calibri"/>
        <scheme val="none"/>
      </font>
      <numFmt numFmtId="166" formatCode="[$-10409]#,##0;\-#,##0"/>
      <fill>
        <patternFill patternType="none">
          <fgColor indexed="64"/>
          <bgColor indexed="65"/>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2"/>
        <color auto="1"/>
        <name val="Calibri"/>
        <scheme val="none"/>
      </font>
      <numFmt numFmtId="166" formatCode="[$-10409]#,##0;\-#,##0"/>
      <fill>
        <patternFill patternType="none">
          <fgColor indexed="64"/>
          <bgColor indexed="65"/>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center" textRotation="0" wrapText="1" indent="0" justifyLastLine="0" shrinkToFit="0" readingOrder="0"/>
      <border diagonalUp="0" diagonalDown="0" outline="0">
        <left/>
        <right style="thin">
          <color theme="0" tint="-0.34998626667073579"/>
        </right>
        <top style="thin">
          <color theme="0" tint="-0.34998626667073579"/>
        </top>
        <bottom style="thin">
          <color theme="0" tint="-0.34998626667073579"/>
        </bottom>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border outline="0">
        <bottom style="thin">
          <color theme="0" tint="-0.34998626667073579"/>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
      <font>
        <b val="0"/>
        <i val="0"/>
        <strike val="0"/>
        <condense val="0"/>
        <extend val="0"/>
        <outline val="0"/>
        <shadow val="0"/>
        <u val="none"/>
        <vertAlign val="baseline"/>
        <sz val="12"/>
        <color rgb="FF000000"/>
        <name val="Calibri"/>
        <scheme val="none"/>
      </font>
      <numFmt numFmtId="169" formatCode="0.0%"/>
      <fill>
        <patternFill patternType="solid">
          <fgColor indexed="64"/>
          <bgColor theme="6" tint="0.79998168889431442"/>
        </patternFill>
      </fill>
      <alignment horizontal="center" vertical="center" textRotation="0" wrapText="1" indent="0" justifyLastLine="0" shrinkToFit="0" readingOrder="1"/>
      <border diagonalUp="0" diagonalDown="0" outline="0">
        <left style="thin">
          <color theme="0" tint="-0.34998626667073579"/>
        </left>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2"/>
        <color rgb="FF000000"/>
        <name val="Calibri"/>
        <scheme val="none"/>
      </font>
      <fill>
        <patternFill patternType="solid">
          <fgColor indexed="64"/>
          <bgColor theme="6" tint="0.79998168889431442"/>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2"/>
        <color rgb="FF000000"/>
        <name val="Calibri"/>
        <scheme val="none"/>
      </font>
      <numFmt numFmtId="3" formatCode="#,##0"/>
      <fill>
        <patternFill patternType="none">
          <fgColor indexed="64"/>
          <bgColor indexed="65"/>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2"/>
        <color rgb="FF000000"/>
        <name val="Calibri"/>
        <scheme val="none"/>
      </font>
      <numFmt numFmtId="3" formatCode="#,##0"/>
      <fill>
        <patternFill patternType="none">
          <fgColor indexed="64"/>
          <bgColor indexed="65"/>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2"/>
        <color rgb="FF000000"/>
        <name val="Calibri"/>
        <scheme val="none"/>
      </font>
      <numFmt numFmtId="3" formatCode="#,##0"/>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2"/>
        <color rgb="FF000000"/>
        <name val="Calibri"/>
        <scheme val="none"/>
      </font>
      <numFmt numFmtId="3" formatCode="#,##0"/>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2"/>
        <color rgb="FF000000"/>
        <name val="Calibri"/>
        <scheme val="none"/>
      </font>
      <numFmt numFmtId="3" formatCode="#,##0"/>
      <fill>
        <patternFill patternType="none">
          <fgColor indexed="64"/>
          <bgColor indexed="65"/>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2"/>
        <color rgb="FF000000"/>
        <name val="Calibri"/>
        <scheme val="none"/>
      </font>
      <numFmt numFmtId="3" formatCode="#,##0"/>
      <fill>
        <patternFill patternType="none">
          <fgColor indexed="64"/>
          <bgColor indexed="65"/>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left"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right style="thin">
          <color theme="0" tint="-0.34998626667073579"/>
        </right>
        <top style="thin">
          <color theme="0" tint="-0.34998626667073579"/>
        </top>
        <bottom style="thin">
          <color theme="0" tint="-0.34998626667073579"/>
        </bottom>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border outline="0">
        <bottom style="thin">
          <color theme="0" tint="-0.34998626667073579"/>
        </bottom>
      </border>
    </dxf>
    <dxf>
      <font>
        <b/>
        <i val="0"/>
        <strike val="0"/>
        <condense val="0"/>
        <extend val="0"/>
        <outline val="0"/>
        <shadow val="0"/>
        <u val="none"/>
        <vertAlign val="baseline"/>
        <sz val="10.5"/>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bottom/>
      </border>
      <protection locked="1" hidden="0"/>
    </dxf>
  </dxfs>
  <tableStyles count="1" defaultTableStyle="TableStyleMedium2" defaultPivotStyle="PivotStyleLight16">
    <tableStyle name="Estilo de tabla 1" pivot="0" count="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3811</xdr:colOff>
      <xdr:row>0</xdr:row>
      <xdr:rowOff>0</xdr:rowOff>
    </xdr:from>
    <xdr:ext cx="1322070" cy="781471"/>
    <xdr:pic>
      <xdr:nvPicPr>
        <xdr:cNvPr id="3" name="Imagen 2">
          <a:extLst>
            <a:ext uri="{FF2B5EF4-FFF2-40B4-BE49-F238E27FC236}">
              <a16:creationId xmlns:a16="http://schemas.microsoft.com/office/drawing/2014/main" xmlns="" id="{C98A8C8D-83DC-49CF-993B-AE19E4BF8865}"/>
            </a:ext>
          </a:extLst>
        </xdr:cNvPr>
        <xdr:cNvPicPr>
          <a:picLocks noChangeAspect="1"/>
        </xdr:cNvPicPr>
      </xdr:nvPicPr>
      <xdr:blipFill>
        <a:blip xmlns:r="http://schemas.openxmlformats.org/officeDocument/2006/relationships" r:embed="rId1"/>
        <a:stretch>
          <a:fillRect/>
        </a:stretch>
      </xdr:blipFill>
      <xdr:spPr>
        <a:xfrm>
          <a:off x="3811" y="0"/>
          <a:ext cx="1322070" cy="781471"/>
        </a:xfrm>
        <a:prstGeom prst="rect">
          <a:avLst/>
        </a:prstGeom>
      </xdr:spPr>
    </xdr:pic>
    <xdr:clientData/>
  </xdr:oneCellAnchor>
  <xdr:twoCellAnchor editAs="oneCell">
    <xdr:from>
      <xdr:col>2</xdr:col>
      <xdr:colOff>226220</xdr:colOff>
      <xdr:row>138</xdr:row>
      <xdr:rowOff>75407</xdr:rowOff>
    </xdr:from>
    <xdr:to>
      <xdr:col>9</xdr:col>
      <xdr:colOff>190500</xdr:colOff>
      <xdr:row>154</xdr:row>
      <xdr:rowOff>21295</xdr:rowOff>
    </xdr:to>
    <xdr:pic>
      <xdr:nvPicPr>
        <xdr:cNvPr id="5" name="Imagen 4"/>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305970" y="65162907"/>
          <a:ext cx="7155655" cy="2993888"/>
        </a:xfrm>
        <a:prstGeom prst="rect">
          <a:avLst/>
        </a:prstGeom>
      </xdr:spPr>
    </xdr:pic>
    <xdr:clientData/>
  </xdr:twoCellAnchor>
  <xdr:oneCellAnchor>
    <xdr:from>
      <xdr:col>1</xdr:col>
      <xdr:colOff>3811</xdr:colOff>
      <xdr:row>87</xdr:row>
      <xdr:rowOff>0</xdr:rowOff>
    </xdr:from>
    <xdr:ext cx="1322070" cy="781471"/>
    <xdr:pic>
      <xdr:nvPicPr>
        <xdr:cNvPr id="6" name="Imagen 5">
          <a:extLst>
            <a:ext uri="{FF2B5EF4-FFF2-40B4-BE49-F238E27FC236}">
              <a16:creationId xmlns:a16="http://schemas.microsoft.com/office/drawing/2014/main" xmlns="" id="{C98A8C8D-83DC-49CF-993B-AE19E4BF8865}"/>
            </a:ext>
          </a:extLst>
        </xdr:cNvPr>
        <xdr:cNvPicPr>
          <a:picLocks noChangeAspect="1"/>
        </xdr:cNvPicPr>
      </xdr:nvPicPr>
      <xdr:blipFill>
        <a:blip xmlns:r="http://schemas.openxmlformats.org/officeDocument/2006/relationships" r:embed="rId1"/>
        <a:stretch>
          <a:fillRect/>
        </a:stretch>
      </xdr:blipFill>
      <xdr:spPr>
        <a:xfrm>
          <a:off x="3811" y="0"/>
          <a:ext cx="1322070" cy="781471"/>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ASDFS01\CARPETAS-UASD$\Users\nespaillat\Downloads\DEG-FORE013-Formulario-Informe-de-Evaluacion-Trimestral-de-Metas-Fisicas_28-marzo-2019%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io"/>
      <sheetName val="Historial de Cambios"/>
      <sheetName val="Validacion datos"/>
    </sheetNames>
    <sheetDataSet>
      <sheetData sheetId="0" refreshError="1"/>
      <sheetData sheetId="1" refreshError="1"/>
      <sheetData sheetId="2" refreshError="1">
        <row r="2">
          <cell r="A2">
            <v>1</v>
          </cell>
          <cell r="B2" t="str">
            <v>DESARROLLO INSTITUCIONAL</v>
          </cell>
        </row>
        <row r="3">
          <cell r="A3">
            <v>2</v>
          </cell>
          <cell r="B3" t="str">
            <v>DESARROLLO SOCIAL</v>
          </cell>
        </row>
        <row r="4">
          <cell r="A4">
            <v>3</v>
          </cell>
          <cell r="B4" t="str">
            <v>DESARROLLO PRODUCTIVO</v>
          </cell>
        </row>
        <row r="5">
          <cell r="A5">
            <v>4</v>
          </cell>
          <cell r="B5" t="str">
            <v>DESARROLLO SOSTENIBLE</v>
          </cell>
        </row>
        <row r="8">
          <cell r="A8">
            <v>1.1000000000000001</v>
          </cell>
          <cell r="B8" t="str">
            <v>Administración pública transparente, eficiente y orientada</v>
          </cell>
          <cell r="D8" t="str">
            <v>1.1.1</v>
          </cell>
          <cell r="E8" t="str">
            <v>Estructurar una administración pública eficiente que actúe con honestidad, transparencia y rendición de cuentas y se oriente a la obtención de resultados en beneficio de la sociedad y del desarrollo nacional y local</v>
          </cell>
        </row>
        <row r="9">
          <cell r="A9">
            <v>1.2</v>
          </cell>
          <cell r="B9" t="str">
            <v>Imperio de la ley y seguridad ciudadana</v>
          </cell>
          <cell r="D9" t="str">
            <v>1.1.2</v>
          </cell>
          <cell r="E9" t="str">
            <v>Impulsar el desarrollo local, provincial y regional, mediante el fortalecmimiento de las capacidades de planificación y gestión a los municipios, la participación de los actores sociales y la coordinación con otras instancias del Estado, a fin de potenciar los recursos locales y aprovechar las oportunidades de los mercados globales</v>
          </cell>
        </row>
        <row r="10">
          <cell r="A10">
            <v>1.3</v>
          </cell>
          <cell r="B10" t="str">
            <v>Democracia participativa y ciudadanía responsable</v>
          </cell>
          <cell r="D10" t="str">
            <v>1.2.1</v>
          </cell>
          <cell r="E10" t="str">
            <v>Fortalecer el respeto a la ley y sancionar su incumplimiento a través de un sistema de administración de justicia accesible a toda la población, eficiente en el despacho judicial y ágil en los procesos judiciales</v>
          </cell>
        </row>
        <row r="11">
          <cell r="A11">
            <v>1.4</v>
          </cell>
          <cell r="B11" t="str">
            <v>Seguridad y convivencia pacífica</v>
          </cell>
          <cell r="D11" t="str">
            <v>1.2.2</v>
          </cell>
          <cell r="E11" t="str">
            <v>Construir un clima de seguridad ciudadana basado en el combate a las múltiples causas que originan la delincuencia, la violencia en la convivencia social y el crimen organizado, mediante la articulación eficiente de las políticas de prevención, persecución y sanción</v>
          </cell>
        </row>
        <row r="12">
          <cell r="A12">
            <v>2.1</v>
          </cell>
          <cell r="B12" t="str">
            <v>Educación de calidad para todos y todas</v>
          </cell>
          <cell r="D12" t="str">
            <v>1.3.1</v>
          </cell>
          <cell r="E12" t="str">
            <v>Promover la calidad de la democracia, sus principios, instituciones y procedimientos, facilitando la participación institucional y organizada de la población y el ejercicio responsable de los derechos y deberes ciudadanos</v>
          </cell>
        </row>
        <row r="13">
          <cell r="A13">
            <v>2.2000000000000002</v>
          </cell>
          <cell r="B13" t="str">
            <v>Salud y seguridad social integral</v>
          </cell>
          <cell r="D13" t="str">
            <v>1.3.2</v>
          </cell>
          <cell r="E13" t="str">
            <v>Promover la consolidación del sistema electoral y de partidos políticos para garantizar la actuación responsable, democrática y transparente de los actores e instituciones del sistema político</v>
          </cell>
        </row>
        <row r="14">
          <cell r="A14">
            <v>2.2999999999999998</v>
          </cell>
          <cell r="B14" t="str">
            <v>Igualdad de derechos y oportunidades</v>
          </cell>
          <cell r="D14" t="str">
            <v>1.3.3</v>
          </cell>
          <cell r="E14" t="str">
            <v>Fortalecer las capacidades de control y fiscalización del Congreso Nacional para proteger los recursos públicos y asegurar su uso eficiente, eficaz y transparente</v>
          </cell>
        </row>
        <row r="15">
          <cell r="A15">
            <v>2.4</v>
          </cell>
          <cell r="B15" t="str">
            <v>Cohesión territorial</v>
          </cell>
          <cell r="D15" t="str">
            <v>1.4.1</v>
          </cell>
          <cell r="E15" t="str">
            <v>Garantizar la defensa de los intereses nacionales en los espacios terrestre, marítimo y aéreo</v>
          </cell>
        </row>
        <row r="16">
          <cell r="A16">
            <v>2.5</v>
          </cell>
          <cell r="B16" t="str">
            <v>Vivienda digna en entornos saludables</v>
          </cell>
          <cell r="D16" t="str">
            <v>1.4.2</v>
          </cell>
          <cell r="E16" t="str">
            <v>Consolidar las relaciones internacionales como instrumento de la promoción del desarrollo nacional, la convivencia pacífica, el desarrollo global, regional e insular sostenible y un orden internacional justo, en consonancia con los principios democráticos y el derecho internacional</v>
          </cell>
        </row>
        <row r="17">
          <cell r="A17">
            <v>2.6</v>
          </cell>
          <cell r="B17" t="str">
            <v>Cultura e identidad nacional en un mundo global</v>
          </cell>
          <cell r="D17" t="str">
            <v>2.1.1</v>
          </cell>
          <cell r="E17" t="str">
            <v>Implantar y garantizar un sistema educativo nacional de calidad</v>
          </cell>
        </row>
        <row r="18">
          <cell r="A18">
            <v>2.7</v>
          </cell>
          <cell r="B18" t="str">
            <v>Deportes y recreación física para el desarrollo humano</v>
          </cell>
          <cell r="D18" t="str">
            <v>2.1.2</v>
          </cell>
          <cell r="E18" t="str">
            <v>Universalizar la educación desde el nivel inicial hasta completar el nivel medio</v>
          </cell>
        </row>
        <row r="19">
          <cell r="A19">
            <v>3.1</v>
          </cell>
          <cell r="B19" t="str">
            <v>Economía articulada, innovadora y ambientalmente sostenible, con una estructura productiva que genera crecimiento alto y sostenido, con trabajo digno, que se inserta de forma competitiva en la economía global</v>
          </cell>
          <cell r="D19" t="str">
            <v>2.2.1</v>
          </cell>
          <cell r="E19" t="str">
            <v>Garantizar el derecho de la población al acceso a un modelo de atención integral, con calidad y calidez, que privilegie la promoción de la salud y la prevención de la enfermedad, mediante la consolidación del Sistema Nacional de Salud</v>
          </cell>
        </row>
        <row r="20">
          <cell r="A20">
            <v>3.2</v>
          </cell>
          <cell r="B20" t="str">
            <v>Energía confiable y ambientalmente sostenible</v>
          </cell>
          <cell r="D20" t="str">
            <v>2.2.2</v>
          </cell>
          <cell r="E20" t="str">
            <v>Universalizar el aseguramiento en salud para garantizar el acceso a servicios de salud y reducir el gasto de bolsillo</v>
          </cell>
        </row>
        <row r="21">
          <cell r="A21">
            <v>3.3</v>
          </cell>
          <cell r="B21" t="str">
            <v>Competitividad e innovavión en un ambiente favorable a la cooperación y la responsabilidad social</v>
          </cell>
          <cell r="D21" t="str">
            <v>2.2.3</v>
          </cell>
          <cell r="E21" t="str">
            <v>Garantizar un sistema universal, único y sostenible de Seguridad Social frente a los riesgos de vejez, discapacidad y sobrevivencia, integrando y transparentando los regímenes segmentados existentes, en conformidad con la ley 87-00</v>
          </cell>
        </row>
        <row r="22">
          <cell r="A22">
            <v>3.4</v>
          </cell>
          <cell r="B22" t="str">
            <v>Empleos suficientes y dignos</v>
          </cell>
          <cell r="D22" t="str">
            <v>2.3.1</v>
          </cell>
          <cell r="E22" t="str">
            <v>Construir una cultura de igualdad y equidad entre hombres y mujeres</v>
          </cell>
        </row>
        <row r="23">
          <cell r="A23">
            <v>3.5</v>
          </cell>
          <cell r="B23" t="str">
            <v>Estructura productiva sectorial y territorialmente adecuada, integrada competitivamente a la economía global y que aprovecha las oportunidades del mercado local.</v>
          </cell>
          <cell r="D23" t="str">
            <v>2.3.2</v>
          </cell>
          <cell r="E23" t="str">
            <v>Elevar el capital humano y social y las oportunidades enconómicas para la población en condiciones de pobreza, a fin de elvar su empleabilidad, capacidad de generación de ingresos y mejoría de las condiciones de vida.</v>
          </cell>
        </row>
        <row r="24">
          <cell r="A24">
            <v>4.0999999999999996</v>
          </cell>
          <cell r="B24" t="str">
            <v>Manejo sostenible del medio ambiente</v>
          </cell>
          <cell r="D24" t="str">
            <v>2.3.3</v>
          </cell>
          <cell r="E24" t="str">
            <v>Disminuir la pobreza mediante un efectivo y eficiente sistema de protección social, que tome en cuenta las necesidades y vulnerabilidades a lo largo del ciclo de vida</v>
          </cell>
        </row>
        <row r="25">
          <cell r="A25">
            <v>4.2</v>
          </cell>
          <cell r="B25" t="str">
            <v>Eficaz gestión de riesgos para minimizar pérdidas humanas, económicas y ambientales.</v>
          </cell>
          <cell r="D25" t="str">
            <v>2.3.4</v>
          </cell>
          <cell r="E25" t="str">
            <v>Proteger a los niños, niñas, adolescentes y jóvenes desde la primera infancia para propiciar su desarrollo integral e inclusión social</v>
          </cell>
        </row>
        <row r="26">
          <cell r="A26">
            <v>4.3</v>
          </cell>
          <cell r="B26" t="str">
            <v>Adecuada adaptación al cambio climático</v>
          </cell>
          <cell r="D26" t="str">
            <v>2.3.5</v>
          </cell>
          <cell r="E26" t="str">
            <v>Proteger a la población adulta mayor, en particular aquella en condiciones de vulnerabilidad, e impulsar su inclusión económica y social</v>
          </cell>
        </row>
        <row r="27">
          <cell r="D27" t="str">
            <v>2.3.6</v>
          </cell>
          <cell r="E27" t="str">
            <v>Proteger a las personas con discapacidad, en particular aquellas en condiciones de vulnerabilidad, e impulsar su inclusión económica y social</v>
          </cell>
        </row>
        <row r="28">
          <cell r="D28" t="str">
            <v>2.3.7</v>
          </cell>
          <cell r="E28" t="str">
            <v>Ordenar los flujos migratorios conforme a las necesidades del desarrollo nacional</v>
          </cell>
        </row>
        <row r="29">
          <cell r="D29" t="str">
            <v>2.3.8</v>
          </cell>
          <cell r="E29" t="str">
            <v>Promover y proteger los derechos de la población dominicana en el exterior y propiciar la conservación de su identidad nacional</v>
          </cell>
        </row>
        <row r="30">
          <cell r="D30" t="str">
            <v>2.4.1</v>
          </cell>
          <cell r="E30" t="str">
            <v>Integrar la dimensión de la cohesión territorial en el diseño y la gestión de las políticas públicas</v>
          </cell>
        </row>
        <row r="31">
          <cell r="D31" t="str">
            <v>2.4.2</v>
          </cell>
          <cell r="E31" t="str">
            <v>Reducir la disparidad urbano-rural e interregional en el acceso a servicios y oportunidades económicas, mediante la promoción de un desarrollo territorial ordenado e inclusivo</v>
          </cell>
        </row>
        <row r="32">
          <cell r="D32" t="str">
            <v>2.4.3</v>
          </cell>
          <cell r="E32" t="str">
            <v>Promover el desarrollo sostenible de la zona fronteriza</v>
          </cell>
        </row>
        <row r="33">
          <cell r="D33" t="str">
            <v>2.5.1</v>
          </cell>
          <cell r="E33" t="str">
            <v>Facilitar el acceso de la población a viviendas económicas, seguras y dignas, con seguridad jurídica y en asentamientos humanos sostenibles, socialmente integrados, que cumplan con los criterios de adecuada gestión de riesgos y accesibilidad universal para las personas con discapacidad físico motora</v>
          </cell>
        </row>
        <row r="34">
          <cell r="D34" t="str">
            <v>2.5.2</v>
          </cell>
          <cell r="E34" t="str">
            <v>Garantizar el acceso universal a servicios de agua potable y saneamiento, provistos con calidad y eficiencia</v>
          </cell>
        </row>
        <row r="35">
          <cell r="D35" t="str">
            <v>2.6.1</v>
          </cell>
          <cell r="E35" t="str">
            <v>Recuperar, promover y desarrollar los diferentes procesos y manifestaciones culturales que reafirman la identidad nacional, en un marco de participación, pluralidad, equidad de género y apertura al entorno regional y global</v>
          </cell>
        </row>
        <row r="36">
          <cell r="D36" t="str">
            <v>2.6.2</v>
          </cell>
          <cell r="E36" t="str">
            <v>Promover el desarrollo de la industria cultural</v>
          </cell>
        </row>
        <row r="37">
          <cell r="D37" t="str">
            <v>2.7.1</v>
          </cell>
          <cell r="E37" t="str">
            <v>Promover la cultura de práctica sistemática de actividades físicas y del deporte para elevar la calidad de vida</v>
          </cell>
        </row>
        <row r="38">
          <cell r="D38" t="str">
            <v>3.1.1</v>
          </cell>
          <cell r="E38" t="str">
            <v>Garantizar la sostenibilidad macroeconómica</v>
          </cell>
        </row>
        <row r="39">
          <cell r="D39" t="str">
            <v>3.1.2</v>
          </cell>
          <cell r="E39" t="str">
            <v>Consolidar una gestión de las finanzas públicas sostenible, que asigne los recursos en función de las prioridades del desarrollo nacional y propicie una distribución equitativa de la renta nacional</v>
          </cell>
        </row>
        <row r="40">
          <cell r="D40" t="str">
            <v>3.1.3</v>
          </cell>
          <cell r="E40" t="str">
            <v>Consolidar un sistema financiero eficiente, solvente y profundo que apoye la generación de ahorro y su canalización al desarrollo productivo</v>
          </cell>
        </row>
        <row r="41">
          <cell r="D41" t="str">
            <v>3.2.1</v>
          </cell>
          <cell r="E41" t="str">
            <v>Asegurar un suministro confiable de electricidad, a precios competitivos y en condiciones de sostenibilidad financiera y ambiental</v>
          </cell>
        </row>
        <row r="42">
          <cell r="D42" t="str">
            <v>3.2.2</v>
          </cell>
          <cell r="E42" t="str">
            <v>Garantizar un suministro de combustibles confiable, diversificado, a precios competitivos y en condiciones de sostenibilidad ambiental</v>
          </cell>
        </row>
        <row r="43">
          <cell r="D43" t="str">
            <v>3.3.1</v>
          </cell>
          <cell r="E43" t="str">
            <v>Desarrollar un entorno regulador que asegure un funcionamiento ordenado de los mercados y un clima de inversión y negocios pro-competitivo en un marco de responsabilidad social</v>
          </cell>
        </row>
        <row r="44">
          <cell r="D44" t="str">
            <v>3.3.2</v>
          </cell>
          <cell r="E44" t="str">
            <v>Consolidar el clima de paz laboral para apoyar la generación de empleo decente</v>
          </cell>
        </row>
        <row r="45">
          <cell r="D45" t="str">
            <v>3.3.3</v>
          </cell>
          <cell r="E45" t="str">
            <v>Consolidar un sistema de educación superior de calidad, que responda a las necesidades del desarrollo de la Nación</v>
          </cell>
        </row>
        <row r="46">
          <cell r="D46" t="str">
            <v>3.3.4</v>
          </cell>
          <cell r="E46" t="str">
            <v>Fortalecer el sistema nacional de ciencia, tecnoloíia e innovación para dea respuestas a las demandas económicas, sociales y culturales de la nación y propiciar la inserción en la sociedad y economía del conocimiento</v>
          </cell>
        </row>
        <row r="47">
          <cell r="D47" t="str">
            <v>3.3.5</v>
          </cell>
          <cell r="E47" t="str">
            <v>Lograr acceso universal y uso productivo de las tecnologías de la información y comunicación (TIC)</v>
          </cell>
        </row>
        <row r="48">
          <cell r="D48" t="str">
            <v>3.3.6</v>
          </cell>
          <cell r="E48" t="str">
            <v>Expandir la cobertura y mejorar la calidad y competitividad de la infraestructura y servicios de transporte, logística, orientándolos a la integración del territorio, al apoyo del desarrollo productivo a la inserción competitiva en los mercados internacionales.</v>
          </cell>
        </row>
        <row r="49">
          <cell r="D49" t="str">
            <v>3.3.7</v>
          </cell>
          <cell r="E49" t="str">
            <v>Convertir al país en un centro logístico regional, aprovechando sus ventajas de localización geográfica</v>
          </cell>
        </row>
        <row r="50">
          <cell r="D50" t="str">
            <v>3.4.1</v>
          </cell>
          <cell r="E50" t="str">
            <v>Propiciar mayores niveles de inversión, tanto nacional como extranjera, en actividades de alto valor agregado y capacidad de generación de empleo decente</v>
          </cell>
        </row>
        <row r="51">
          <cell r="D51" t="str">
            <v>3.4.2</v>
          </cell>
          <cell r="E51" t="str">
            <v>Consolidar el Sistema de Formación y Capacitación Continua para el Trabajo, a fin de acompañar al aparato productivo en su proceso de escalamiento de valor, facilitar la inserción en el mercado laboral y desarrollar capacidades emprendedoras</v>
          </cell>
        </row>
        <row r="52">
          <cell r="D52" t="str">
            <v>3.4.3</v>
          </cell>
          <cell r="E52" t="str">
            <v>Elevar la eficiencia, capacidad de inversión y productividad de las micro, pequeñas y medianas empresas (MIPYME).</v>
          </cell>
        </row>
        <row r="53">
          <cell r="D53" t="str">
            <v>3.5.1</v>
          </cell>
          <cell r="E53" t="str">
            <v>Impulsar el desarrollo exportador sobre la base de una inserción competitiva en los mercados internacionales</v>
          </cell>
        </row>
        <row r="54">
          <cell r="D54" t="str">
            <v>3.5.2</v>
          </cell>
          <cell r="E54" t="str">
            <v>Crear la infraestructura (física e institucional) de normalización, metrología, reglamentación técnica y acreditación, que garantice el cumplimiento de los requisitos de los mercados globales y un compromiso con la excelencia</v>
          </cell>
        </row>
        <row r="55">
          <cell r="D55" t="str">
            <v>3.5.3</v>
          </cell>
          <cell r="E55" t="str">
            <v>Elevar la productividad, competitividad y sostenibilidad ambiental y financiera de las cadenas agroproductivas, a fin de contribuir a la seguridad alimentaria, aprovechar el potencial exportador y generar empleo e ingresos para la población rural</v>
          </cell>
        </row>
        <row r="56">
          <cell r="D56" t="str">
            <v>3.5.4</v>
          </cell>
          <cell r="E56" t="str">
            <v>Desarrollar un sector manufacturero articulador del aparato productivo nacional, ambientalmente sostenible e integrado a los mercados globales con creciente escalamiento en las cadenas de valor</v>
          </cell>
        </row>
        <row r="57">
          <cell r="D57" t="str">
            <v>3.5.5</v>
          </cell>
          <cell r="E57" t="str">
            <v>Apoyar la competitividad, diversificación y sostenibilidad del sector turismo</v>
          </cell>
        </row>
        <row r="58">
          <cell r="D58" t="str">
            <v>3.5.6</v>
          </cell>
          <cell r="E58" t="str">
            <v>Consolidar un entorno adecuado que incentive la inversión para el desarrollo sostenible del sector minero</v>
          </cell>
        </row>
        <row r="59">
          <cell r="D59" t="str">
            <v>4.1.1</v>
          </cell>
          <cell r="E59" t="str">
            <v>Proteger y usar de forma sostenible los bienes y servicios de los ecosistemas, la bio-diversidad y el patrimonio natural de la nación, incluidos los recursos marinos</v>
          </cell>
        </row>
        <row r="60">
          <cell r="D60" t="str">
            <v>4.1.2</v>
          </cell>
          <cell r="E60" t="str">
            <v>Promover la producción y el consumo sostenibles</v>
          </cell>
        </row>
        <row r="61">
          <cell r="D61" t="str">
            <v>4.1.3</v>
          </cell>
          <cell r="E61" t="str">
            <v>Desarrollar una gestión integral de desechos, sustancias contaminantes y fuentes de contaminación</v>
          </cell>
        </row>
        <row r="62">
          <cell r="D62" t="str">
            <v>4.1.4</v>
          </cell>
          <cell r="E62" t="str">
            <v>Gestionar el recurso agua de manera eficiente y sostenible, para garantizar la seguridad hídrica</v>
          </cell>
        </row>
        <row r="63">
          <cell r="D63" t="str">
            <v>4.2.1</v>
          </cell>
          <cell r="E63" t="str">
            <v>Desarrollar un eficaz sistema nacional de gestión integral de riesgos, con activa participación de las comunidades y gobiernos locales, que minimice los daños y posibilite la recuperación rápida y sostenible de las áreas y poblaciones afectadas</v>
          </cell>
        </row>
        <row r="64">
          <cell r="D64" t="str">
            <v>4.3.1</v>
          </cell>
          <cell r="E64" t="str">
            <v>Reducir la vulnerabilidad, avanzar en la adaptación a los efectos del cambio climático y contribuir a la mitigación de sus causas</v>
          </cell>
        </row>
      </sheetData>
    </sheetDataSet>
  </externalBook>
</externalLink>
</file>

<file path=xl/tables/table1.xml><?xml version="1.0" encoding="utf-8"?>
<table xmlns="http://schemas.openxmlformats.org/spreadsheetml/2006/main" id="2" name="Tabla13" displayName="Tabla13" ref="B28:K37" totalsRowShown="0" headerRowDxfId="29" dataDxfId="27" headerRowBorderDxfId="28" tableBorderDxfId="26" totalsRowBorderDxfId="25">
  <tableColumns count="10">
    <tableColumn id="1" name="Producto" dataDxfId="24"/>
    <tableColumn id="2" name="Indicador" dataDxfId="23"/>
    <tableColumn id="3" name="Física_x000a_(A)" dataDxfId="22" dataCellStyle="Millares"/>
    <tableColumn id="4" name="Financiera_x000a_(B)" dataDxfId="21" dataCellStyle="Millares"/>
    <tableColumn id="9" name="Física_x000a_(C)" dataDxfId="20" dataCellStyle="Millares"/>
    <tableColumn id="10" name="Financiera_x000a_(D)" dataDxfId="19" dataCellStyle="Millares"/>
    <tableColumn id="5" name="Física _x000a_(E)" dataDxfId="18" dataCellStyle="Millares"/>
    <tableColumn id="6" name="Financiera _x000a_ (F)" dataDxfId="17" dataCellStyle="Millares"/>
    <tableColumn id="7" name="Física _x000a_(%)_x000a_ G=E/C" dataDxfId="16" dataCellStyle="Porcentaje">
      <calculatedColumnFormula>IF(H29&gt;0,H29/F29,0)</calculatedColumnFormula>
    </tableColumn>
    <tableColumn id="8" name="Financiero _x000a_(%) _x000a_H=F/D" dataDxfId="15" dataCellStyle="Porcentaje">
      <calculatedColumnFormula>IF(I29&gt;0,I29/G29,0)</calculatedColumnFormula>
    </tableColumn>
  </tableColumns>
  <tableStyleInfo name="Estilo de tabla 1" showFirstColumn="0" showLastColumn="0" showRowStripes="1" showColumnStripes="0"/>
</table>
</file>

<file path=xl/tables/table2.xml><?xml version="1.0" encoding="utf-8"?>
<table xmlns="http://schemas.openxmlformats.org/spreadsheetml/2006/main" id="3" name="Tabla134" displayName="Tabla134" ref="B115:K116" totalsRowShown="0" headerRowDxfId="14" dataDxfId="12" headerRowBorderDxfId="13" tableBorderDxfId="11" totalsRowBorderDxfId="10">
  <tableColumns count="10">
    <tableColumn id="1" name="Producto" dataDxfId="9"/>
    <tableColumn id="2" name="Indicador" dataDxfId="8"/>
    <tableColumn id="3" name="Física_x000a_(A)" dataDxfId="7"/>
    <tableColumn id="4" name="Financiera_x000a_(B)" dataDxfId="6"/>
    <tableColumn id="9" name="Física_x000a_(C)" dataDxfId="5"/>
    <tableColumn id="10" name="Financiera_x000a_(D)" dataDxfId="4"/>
    <tableColumn id="5" name="Física _x000a_(E)" dataDxfId="3"/>
    <tableColumn id="6" name="Financiera _x000a_ (F)" dataDxfId="2"/>
    <tableColumn id="7" name="Física _x000a_(%)_x000a_ G=E/C" dataDxfId="1" dataCellStyle="Porcentaje">
      <calculatedColumnFormula>IF(H116&gt;0,H116/F116,0)</calculatedColumnFormula>
    </tableColumn>
    <tableColumn id="8" name="Financiero _x000a_(%) _x000a_H=F/D" dataDxfId="0">
      <calculatedColumnFormula>IF(I116&gt;0,I116/G116,0)</calculatedColumnFormula>
    </tableColumn>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136"/>
  <sheetViews>
    <sheetView tabSelected="1" view="pageBreakPreview" topLeftCell="A19" zoomScale="80" zoomScaleNormal="80" zoomScaleSheetLayoutView="80" workbookViewId="0">
      <selection activeCell="E29" sqref="E29"/>
    </sheetView>
  </sheetViews>
  <sheetFormatPr baseColWidth="10" defaultRowHeight="15" x14ac:dyDescent="0.25"/>
  <cols>
    <col min="2" max="2" width="34.85546875" style="5" customWidth="1"/>
    <col min="3" max="3" width="18.85546875" style="5" customWidth="1"/>
    <col min="4" max="4" width="12.7109375" style="5" customWidth="1"/>
    <col min="5" max="5" width="17.42578125" style="5" customWidth="1"/>
    <col min="6" max="6" width="12.7109375" style="5" customWidth="1"/>
    <col min="7" max="7" width="16.140625" style="5" customWidth="1"/>
    <col min="8" max="8" width="12.7109375" style="5" customWidth="1"/>
    <col min="9" max="9" width="17.5703125" style="5" customWidth="1"/>
    <col min="10" max="10" width="12.7109375" style="5" customWidth="1"/>
    <col min="11" max="11" width="17.85546875" style="5" customWidth="1"/>
    <col min="12" max="12" width="11.42578125" style="5"/>
  </cols>
  <sheetData>
    <row r="1" spans="2:12" ht="21.75" thickBot="1" x14ac:dyDescent="0.3">
      <c r="B1" s="11"/>
      <c r="C1" s="60" t="s">
        <v>49</v>
      </c>
      <c r="D1" s="61"/>
      <c r="E1" s="61"/>
      <c r="F1" s="61"/>
      <c r="G1" s="61"/>
      <c r="H1" s="61"/>
      <c r="I1" s="61"/>
      <c r="J1" s="61"/>
      <c r="K1" s="62"/>
      <c r="L1" s="1"/>
    </row>
    <row r="2" spans="2:12" ht="21.75" thickBot="1" x14ac:dyDescent="0.3">
      <c r="B2" s="12"/>
      <c r="C2" s="63" t="s">
        <v>0</v>
      </c>
      <c r="D2" s="64"/>
      <c r="E2" s="63" t="s">
        <v>1</v>
      </c>
      <c r="F2" s="65"/>
      <c r="G2" s="65"/>
      <c r="H2" s="64"/>
      <c r="I2" s="66"/>
      <c r="J2" s="2" t="s">
        <v>2</v>
      </c>
      <c r="K2" s="3" t="s">
        <v>3</v>
      </c>
      <c r="L2" s="1"/>
    </row>
    <row r="3" spans="2:12" ht="21.75" thickBot="1" x14ac:dyDescent="0.3">
      <c r="B3" s="13"/>
      <c r="C3" s="67" t="s">
        <v>4</v>
      </c>
      <c r="D3" s="68"/>
      <c r="E3" s="67" t="s">
        <v>55</v>
      </c>
      <c r="F3" s="68"/>
      <c r="G3" s="68"/>
      <c r="H3" s="68"/>
      <c r="I3" s="69"/>
      <c r="J3" s="48">
        <v>44662</v>
      </c>
      <c r="K3" s="49" t="s">
        <v>54</v>
      </c>
      <c r="L3" s="1"/>
    </row>
    <row r="4" spans="2:12" x14ac:dyDescent="0.25">
      <c r="B4" s="70"/>
      <c r="C4" s="71"/>
      <c r="D4" s="71"/>
      <c r="E4" s="72"/>
      <c r="F4" s="72"/>
      <c r="G4" s="72"/>
      <c r="H4" s="72"/>
      <c r="I4" s="72"/>
      <c r="J4" s="71"/>
      <c r="K4" s="73"/>
      <c r="L4" s="1"/>
    </row>
    <row r="5" spans="2:12" ht="3" customHeight="1" x14ac:dyDescent="0.25">
      <c r="B5" s="80"/>
      <c r="C5" s="81"/>
      <c r="D5" s="81"/>
      <c r="E5" s="81"/>
      <c r="F5" s="81"/>
      <c r="G5" s="81"/>
      <c r="H5" s="81"/>
      <c r="I5" s="81"/>
      <c r="J5" s="81"/>
      <c r="K5" s="82"/>
      <c r="L5" s="1"/>
    </row>
    <row r="6" spans="2:12" ht="15.75" x14ac:dyDescent="0.25">
      <c r="B6" s="56" t="s">
        <v>5</v>
      </c>
      <c r="C6" s="57"/>
      <c r="D6" s="57"/>
      <c r="E6" s="57"/>
      <c r="F6" s="57"/>
      <c r="G6" s="57"/>
      <c r="H6" s="57"/>
      <c r="I6" s="57"/>
      <c r="J6" s="57"/>
      <c r="K6" s="58"/>
      <c r="L6" s="1"/>
    </row>
    <row r="7" spans="2:12" ht="15.75" x14ac:dyDescent="0.25">
      <c r="B7" s="83" t="s">
        <v>6</v>
      </c>
      <c r="C7" s="84"/>
      <c r="D7" s="84"/>
      <c r="E7" s="84"/>
      <c r="F7" s="84"/>
      <c r="G7" s="84"/>
      <c r="H7" s="84"/>
      <c r="I7" s="84"/>
      <c r="J7" s="84"/>
      <c r="K7" s="85"/>
      <c r="L7" s="1"/>
    </row>
    <row r="8" spans="2:12" ht="20.25" customHeight="1" x14ac:dyDescent="0.25">
      <c r="B8" s="16" t="s">
        <v>7</v>
      </c>
      <c r="C8" s="74" t="s">
        <v>51</v>
      </c>
      <c r="D8" s="74"/>
      <c r="E8" s="74"/>
      <c r="F8" s="74"/>
      <c r="G8" s="74"/>
      <c r="H8" s="74"/>
      <c r="I8" s="74"/>
      <c r="J8" s="74"/>
      <c r="K8" s="75"/>
      <c r="L8" s="1"/>
    </row>
    <row r="9" spans="2:12" ht="21" customHeight="1" x14ac:dyDescent="0.25">
      <c r="B9" s="14" t="s">
        <v>36</v>
      </c>
      <c r="C9" s="50" t="s">
        <v>52</v>
      </c>
      <c r="D9" s="50"/>
      <c r="E9" s="50"/>
      <c r="F9" s="50"/>
      <c r="G9" s="50"/>
      <c r="H9" s="50"/>
      <c r="I9" s="50"/>
      <c r="J9" s="50"/>
      <c r="K9" s="51"/>
      <c r="L9" s="1"/>
    </row>
    <row r="10" spans="2:12" ht="19.5" customHeight="1" x14ac:dyDescent="0.25">
      <c r="B10" s="14" t="s">
        <v>37</v>
      </c>
      <c r="C10" s="50" t="s">
        <v>53</v>
      </c>
      <c r="D10" s="50"/>
      <c r="E10" s="50"/>
      <c r="F10" s="50"/>
      <c r="G10" s="50"/>
      <c r="H10" s="50"/>
      <c r="I10" s="50"/>
      <c r="J10" s="50"/>
      <c r="K10" s="51"/>
      <c r="L10" s="1"/>
    </row>
    <row r="11" spans="2:12" ht="66" customHeight="1" x14ac:dyDescent="0.25">
      <c r="B11" s="4" t="s">
        <v>8</v>
      </c>
      <c r="C11" s="52" t="s">
        <v>56</v>
      </c>
      <c r="D11" s="52"/>
      <c r="E11" s="52"/>
      <c r="F11" s="52"/>
      <c r="G11" s="52"/>
      <c r="H11" s="52"/>
      <c r="I11" s="52"/>
      <c r="J11" s="52"/>
      <c r="K11" s="53"/>
    </row>
    <row r="12" spans="2:12" ht="58.5" customHeight="1" x14ac:dyDescent="0.25">
      <c r="B12" s="17" t="s">
        <v>9</v>
      </c>
      <c r="C12" s="54" t="s">
        <v>57</v>
      </c>
      <c r="D12" s="54"/>
      <c r="E12" s="54"/>
      <c r="F12" s="54"/>
      <c r="G12" s="54"/>
      <c r="H12" s="54"/>
      <c r="I12" s="54"/>
      <c r="J12" s="54"/>
      <c r="K12" s="55"/>
    </row>
    <row r="13" spans="2:12" ht="15.75" x14ac:dyDescent="0.25">
      <c r="B13" s="56" t="s">
        <v>10</v>
      </c>
      <c r="C13" s="57"/>
      <c r="D13" s="57"/>
      <c r="E13" s="57"/>
      <c r="F13" s="57"/>
      <c r="G13" s="57"/>
      <c r="H13" s="57"/>
      <c r="I13" s="57"/>
      <c r="J13" s="57"/>
      <c r="K13" s="58"/>
    </row>
    <row r="14" spans="2:12" ht="27.75" customHeight="1" x14ac:dyDescent="0.25">
      <c r="B14" s="4" t="s">
        <v>11</v>
      </c>
      <c r="C14" s="25">
        <v>3</v>
      </c>
      <c r="D14" s="59" t="str">
        <f>IFERROR(VLOOKUP(C14,'[1]Validacion datos'!A2:B5,2,FALSE),"")</f>
        <v>DESARROLLO PRODUCTIVO</v>
      </c>
      <c r="E14" s="59"/>
      <c r="F14" s="59"/>
      <c r="G14" s="59"/>
      <c r="H14" s="59"/>
      <c r="I14" s="59"/>
      <c r="J14" s="59"/>
      <c r="K14" s="59"/>
    </row>
    <row r="15" spans="2:12" ht="26.25" customHeight="1" x14ac:dyDescent="0.25">
      <c r="B15" s="4" t="s">
        <v>12</v>
      </c>
      <c r="C15" s="26">
        <v>3.3</v>
      </c>
      <c r="D15" s="59" t="str">
        <f>IFERROR(VLOOKUP(C15,'[1]Validacion datos'!A8:B26,2,FALSE),"")</f>
        <v>Competitividad e innovavión en un ambiente favorable a la cooperación y la responsabilidad social</v>
      </c>
      <c r="E15" s="59"/>
      <c r="F15" s="59"/>
      <c r="G15" s="59"/>
      <c r="H15" s="59"/>
      <c r="I15" s="59"/>
      <c r="J15" s="59"/>
      <c r="K15" s="59"/>
    </row>
    <row r="16" spans="2:12" ht="39" customHeight="1" x14ac:dyDescent="0.25">
      <c r="B16" s="4" t="s">
        <v>13</v>
      </c>
      <c r="C16" s="27" t="s">
        <v>50</v>
      </c>
      <c r="D16" s="59" t="str">
        <f>IFERROR(VLOOKUP(C16,'[1]Validacion datos'!D8:E64,2,FALSE),"")</f>
        <v>Consolidar un sistema de educación superior de calidad, que responda a las necesidades del desarrollo de la Nación</v>
      </c>
      <c r="E16" s="59"/>
      <c r="F16" s="59"/>
      <c r="G16" s="59"/>
      <c r="H16" s="59"/>
      <c r="I16" s="59"/>
      <c r="J16" s="59"/>
      <c r="K16" s="59"/>
    </row>
    <row r="17" spans="2:12" ht="15.75" x14ac:dyDescent="0.25">
      <c r="B17" s="56" t="s">
        <v>14</v>
      </c>
      <c r="C17" s="57"/>
      <c r="D17" s="57"/>
      <c r="E17" s="57"/>
      <c r="F17" s="57"/>
      <c r="G17" s="57"/>
      <c r="H17" s="57"/>
      <c r="I17" s="57"/>
      <c r="J17" s="57"/>
      <c r="K17" s="58"/>
    </row>
    <row r="18" spans="2:12" ht="29.25" customHeight="1" x14ac:dyDescent="0.25">
      <c r="B18" s="4" t="s">
        <v>15</v>
      </c>
      <c r="C18" s="78" t="s">
        <v>58</v>
      </c>
      <c r="D18" s="78"/>
      <c r="E18" s="78"/>
      <c r="F18" s="78"/>
      <c r="G18" s="78"/>
      <c r="H18" s="78"/>
      <c r="I18" s="78"/>
      <c r="J18" s="78"/>
      <c r="K18" s="79"/>
    </row>
    <row r="19" spans="2:12" ht="33" customHeight="1" x14ac:dyDescent="0.25">
      <c r="B19" s="6" t="s">
        <v>16</v>
      </c>
      <c r="C19" s="78" t="s">
        <v>59</v>
      </c>
      <c r="D19" s="78"/>
      <c r="E19" s="78"/>
      <c r="F19" s="78"/>
      <c r="G19" s="78"/>
      <c r="H19" s="78"/>
      <c r="I19" s="78"/>
      <c r="J19" s="78"/>
      <c r="K19" s="79"/>
    </row>
    <row r="20" spans="2:12" ht="34.5" customHeight="1" x14ac:dyDescent="0.25">
      <c r="B20" s="6" t="s">
        <v>17</v>
      </c>
      <c r="C20" s="78" t="s">
        <v>60</v>
      </c>
      <c r="D20" s="78"/>
      <c r="E20" s="78"/>
      <c r="F20" s="78"/>
      <c r="G20" s="78"/>
      <c r="H20" s="78"/>
      <c r="I20" s="78"/>
      <c r="J20" s="78"/>
      <c r="K20" s="79"/>
    </row>
    <row r="21" spans="2:12" ht="41.25" customHeight="1" x14ac:dyDescent="0.25">
      <c r="B21" s="6" t="s">
        <v>38</v>
      </c>
      <c r="C21" s="78" t="s">
        <v>61</v>
      </c>
      <c r="D21" s="78"/>
      <c r="E21" s="78"/>
      <c r="F21" s="78"/>
      <c r="G21" s="78"/>
      <c r="H21" s="78"/>
      <c r="I21" s="78"/>
      <c r="J21" s="78"/>
      <c r="K21" s="79"/>
      <c r="L21" s="1"/>
    </row>
    <row r="22" spans="2:12" ht="15.75" x14ac:dyDescent="0.25">
      <c r="B22" s="56" t="s">
        <v>18</v>
      </c>
      <c r="C22" s="57"/>
      <c r="D22" s="57"/>
      <c r="E22" s="57"/>
      <c r="F22" s="57"/>
      <c r="G22" s="57"/>
      <c r="H22" s="57"/>
      <c r="I22" s="57"/>
      <c r="J22" s="57"/>
      <c r="K22" s="58"/>
    </row>
    <row r="23" spans="2:12" ht="15.75" x14ac:dyDescent="0.25">
      <c r="B23" s="83" t="s">
        <v>19</v>
      </c>
      <c r="C23" s="84"/>
      <c r="D23" s="84"/>
      <c r="E23" s="84"/>
      <c r="F23" s="84"/>
      <c r="G23" s="84"/>
      <c r="H23" s="84"/>
      <c r="I23" s="84"/>
      <c r="J23" s="84"/>
      <c r="K23" s="85"/>
      <c r="L23" s="1"/>
    </row>
    <row r="24" spans="2:12" ht="30.75" customHeight="1" x14ac:dyDescent="0.25">
      <c r="B24" s="98" t="s">
        <v>20</v>
      </c>
      <c r="C24" s="77"/>
      <c r="D24" s="99" t="s">
        <v>21</v>
      </c>
      <c r="E24" s="76"/>
      <c r="F24" s="76"/>
      <c r="G24" s="76" t="s">
        <v>22</v>
      </c>
      <c r="H24" s="76"/>
      <c r="I24" s="77"/>
      <c r="J24" s="99" t="s">
        <v>23</v>
      </c>
      <c r="K24" s="100"/>
    </row>
    <row r="25" spans="2:12" s="29" customFormat="1" ht="25.5" customHeight="1" x14ac:dyDescent="0.25">
      <c r="B25" s="88">
        <v>4737094773</v>
      </c>
      <c r="C25" s="89"/>
      <c r="D25" s="95">
        <v>1184273695</v>
      </c>
      <c r="E25" s="96"/>
      <c r="F25" s="97"/>
      <c r="G25" s="95">
        <v>1635059283.8300002</v>
      </c>
      <c r="H25" s="96"/>
      <c r="I25" s="97"/>
      <c r="J25" s="90">
        <f>+IF(G25&gt;0,G25/D25,0)</f>
        <v>1.380643081690673</v>
      </c>
      <c r="K25" s="91"/>
      <c r="L25" s="28"/>
    </row>
    <row r="26" spans="2:12" ht="15.75" x14ac:dyDescent="0.25">
      <c r="B26" s="83" t="s">
        <v>24</v>
      </c>
      <c r="C26" s="84"/>
      <c r="D26" s="84"/>
      <c r="E26" s="84"/>
      <c r="F26" s="84"/>
      <c r="G26" s="84"/>
      <c r="H26" s="84"/>
      <c r="I26" s="84"/>
      <c r="J26" s="84"/>
      <c r="K26" s="85"/>
      <c r="L26" s="1"/>
    </row>
    <row r="27" spans="2:12" ht="21.75" customHeight="1" x14ac:dyDescent="0.25">
      <c r="B27" s="23"/>
      <c r="C27" s="24"/>
      <c r="D27" s="92" t="s">
        <v>62</v>
      </c>
      <c r="E27" s="93"/>
      <c r="F27" s="92" t="s">
        <v>94</v>
      </c>
      <c r="G27" s="93"/>
      <c r="H27" s="92" t="s">
        <v>48</v>
      </c>
      <c r="I27" s="92"/>
      <c r="J27" s="92" t="s">
        <v>25</v>
      </c>
      <c r="K27" s="94"/>
    </row>
    <row r="28" spans="2:12" ht="42.75" x14ac:dyDescent="0.25">
      <c r="B28" s="30" t="s">
        <v>26</v>
      </c>
      <c r="C28" s="31" t="s">
        <v>27</v>
      </c>
      <c r="D28" s="32" t="s">
        <v>39</v>
      </c>
      <c r="E28" s="32" t="s">
        <v>40</v>
      </c>
      <c r="F28" s="32" t="s">
        <v>42</v>
      </c>
      <c r="G28" s="32" t="s">
        <v>43</v>
      </c>
      <c r="H28" s="32" t="s">
        <v>44</v>
      </c>
      <c r="I28" s="32" t="s">
        <v>45</v>
      </c>
      <c r="J28" s="32" t="s">
        <v>46</v>
      </c>
      <c r="K28" s="33" t="s">
        <v>47</v>
      </c>
    </row>
    <row r="29" spans="2:12" ht="38.25" x14ac:dyDescent="0.25">
      <c r="B29" s="18" t="s">
        <v>63</v>
      </c>
      <c r="C29" s="35" t="s">
        <v>64</v>
      </c>
      <c r="D29" s="36">
        <v>53724</v>
      </c>
      <c r="E29" s="36">
        <v>654017864</v>
      </c>
      <c r="F29" s="36">
        <v>13431</v>
      </c>
      <c r="G29" s="36">
        <v>163504466</v>
      </c>
      <c r="H29" s="36">
        <v>11877</v>
      </c>
      <c r="I29" s="36">
        <v>215663063.25999999</v>
      </c>
      <c r="J29" s="37">
        <f t="shared" ref="J29:J37" si="0">IF(H29&gt;0,H29/F29,0)</f>
        <v>0.88429752066115708</v>
      </c>
      <c r="K29" s="38">
        <f t="shared" ref="K29:K37" si="1">IF(I29&gt;0,I29/G29,0)</f>
        <v>1.3190041136857997</v>
      </c>
    </row>
    <row r="30" spans="2:12" ht="38.25" x14ac:dyDescent="0.25">
      <c r="B30" s="18" t="s">
        <v>65</v>
      </c>
      <c r="C30" s="35" t="s">
        <v>64</v>
      </c>
      <c r="D30" s="36">
        <v>15841</v>
      </c>
      <c r="E30" s="36">
        <v>881775473</v>
      </c>
      <c r="F30" s="36">
        <v>3960</v>
      </c>
      <c r="G30" s="36">
        <v>220443868</v>
      </c>
      <c r="H30" s="36">
        <v>3525</v>
      </c>
      <c r="I30" s="36">
        <v>289743350.56999999</v>
      </c>
      <c r="J30" s="37">
        <f t="shared" si="0"/>
        <v>0.89015151515151514</v>
      </c>
      <c r="K30" s="38">
        <f t="shared" si="1"/>
        <v>1.3143633941770609</v>
      </c>
    </row>
    <row r="31" spans="2:12" ht="38.25" x14ac:dyDescent="0.25">
      <c r="B31" s="18" t="s">
        <v>66</v>
      </c>
      <c r="C31" s="35" t="s">
        <v>64</v>
      </c>
      <c r="D31" s="36">
        <v>19390</v>
      </c>
      <c r="E31" s="36">
        <v>311832374</v>
      </c>
      <c r="F31" s="36">
        <v>4848</v>
      </c>
      <c r="G31" s="36">
        <v>77958094</v>
      </c>
      <c r="H31" s="36">
        <v>4327</v>
      </c>
      <c r="I31" s="36">
        <v>119333675.69</v>
      </c>
      <c r="J31" s="37">
        <f t="shared" si="0"/>
        <v>0.89253300330033003</v>
      </c>
      <c r="K31" s="38">
        <f t="shared" si="1"/>
        <v>1.5307413196890114</v>
      </c>
    </row>
    <row r="32" spans="2:12" ht="38.25" x14ac:dyDescent="0.25">
      <c r="B32" s="18" t="s">
        <v>67</v>
      </c>
      <c r="C32" s="35" t="s">
        <v>64</v>
      </c>
      <c r="D32" s="36">
        <v>5132</v>
      </c>
      <c r="E32" s="36">
        <v>133836514</v>
      </c>
      <c r="F32" s="36">
        <v>1283</v>
      </c>
      <c r="G32" s="36">
        <v>33459129</v>
      </c>
      <c r="H32" s="36">
        <v>1177</v>
      </c>
      <c r="I32" s="36">
        <v>47655129.159999996</v>
      </c>
      <c r="J32" s="37">
        <f t="shared" si="0"/>
        <v>0.9173811379579111</v>
      </c>
      <c r="K32" s="38">
        <f t="shared" si="1"/>
        <v>1.4242788316456174</v>
      </c>
      <c r="L32" s="1"/>
    </row>
    <row r="33" spans="2:12" ht="38.25" x14ac:dyDescent="0.25">
      <c r="B33" s="18" t="s">
        <v>68</v>
      </c>
      <c r="C33" s="35" t="s">
        <v>64</v>
      </c>
      <c r="D33" s="36">
        <v>111415</v>
      </c>
      <c r="E33" s="36">
        <v>597739778</v>
      </c>
      <c r="F33" s="36">
        <v>27854</v>
      </c>
      <c r="G33" s="36">
        <v>149434945</v>
      </c>
      <c r="H33" s="36">
        <v>22087</v>
      </c>
      <c r="I33" s="36">
        <v>206342736.75</v>
      </c>
      <c r="J33" s="37">
        <f t="shared" si="0"/>
        <v>0.7929561283837151</v>
      </c>
      <c r="K33" s="38">
        <f t="shared" si="1"/>
        <v>1.3808198393622053</v>
      </c>
    </row>
    <row r="34" spans="2:12" ht="38.25" x14ac:dyDescent="0.25">
      <c r="B34" s="18" t="s">
        <v>69</v>
      </c>
      <c r="C34" s="35" t="s">
        <v>64</v>
      </c>
      <c r="D34" s="36">
        <v>11952</v>
      </c>
      <c r="E34" s="36">
        <v>175143885</v>
      </c>
      <c r="F34" s="36">
        <v>2988</v>
      </c>
      <c r="G34" s="36">
        <v>43785971</v>
      </c>
      <c r="H34" s="36">
        <v>2719</v>
      </c>
      <c r="I34" s="36">
        <v>69446792.5</v>
      </c>
      <c r="J34" s="37">
        <f t="shared" si="0"/>
        <v>0.90997322623828647</v>
      </c>
      <c r="K34" s="38">
        <f t="shared" si="1"/>
        <v>1.5860512148971184</v>
      </c>
    </row>
    <row r="35" spans="2:12" ht="38.25" x14ac:dyDescent="0.25">
      <c r="B35" s="19" t="s">
        <v>70</v>
      </c>
      <c r="C35" s="35" t="s">
        <v>64</v>
      </c>
      <c r="D35" s="36">
        <v>62687</v>
      </c>
      <c r="E35" s="36">
        <v>899601338</v>
      </c>
      <c r="F35" s="36">
        <v>15672</v>
      </c>
      <c r="G35" s="36">
        <v>224900335</v>
      </c>
      <c r="H35" s="36">
        <v>14513</v>
      </c>
      <c r="I35" s="36">
        <v>325425765.25999999</v>
      </c>
      <c r="J35" s="37">
        <f t="shared" si="0"/>
        <v>0.92604645227156712</v>
      </c>
      <c r="K35" s="38">
        <f t="shared" si="1"/>
        <v>1.4469776812915818</v>
      </c>
    </row>
    <row r="36" spans="2:12" ht="38.25" x14ac:dyDescent="0.25">
      <c r="B36" s="19" t="s">
        <v>71</v>
      </c>
      <c r="C36" s="35" t="s">
        <v>64</v>
      </c>
      <c r="D36" s="36">
        <v>37686</v>
      </c>
      <c r="E36" s="36">
        <v>273853214</v>
      </c>
      <c r="F36" s="36">
        <v>9422</v>
      </c>
      <c r="G36" s="36">
        <v>68463304</v>
      </c>
      <c r="H36" s="36">
        <v>8261</v>
      </c>
      <c r="I36" s="36">
        <v>100211513.88</v>
      </c>
      <c r="J36" s="37">
        <f t="shared" si="0"/>
        <v>0.87677775419231585</v>
      </c>
      <c r="K36" s="38">
        <f t="shared" si="1"/>
        <v>1.4637259382047936</v>
      </c>
    </row>
    <row r="37" spans="2:12" ht="38.25" x14ac:dyDescent="0.25">
      <c r="B37" s="19" t="s">
        <v>72</v>
      </c>
      <c r="C37" s="35" t="s">
        <v>64</v>
      </c>
      <c r="D37" s="36">
        <v>65065</v>
      </c>
      <c r="E37" s="36">
        <v>809294333</v>
      </c>
      <c r="F37" s="36">
        <v>16266</v>
      </c>
      <c r="G37" s="36">
        <v>202323583</v>
      </c>
      <c r="H37" s="36">
        <v>15110</v>
      </c>
      <c r="I37" s="36">
        <v>261237256.75999999</v>
      </c>
      <c r="J37" s="37">
        <f t="shared" si="0"/>
        <v>0.9289315135866224</v>
      </c>
      <c r="K37" s="38">
        <f t="shared" si="1"/>
        <v>1.2911854015554873</v>
      </c>
    </row>
    <row r="38" spans="2:12" ht="15.75" customHeight="1" x14ac:dyDescent="0.25">
      <c r="B38" s="56" t="s">
        <v>28</v>
      </c>
      <c r="C38" s="57"/>
      <c r="D38" s="57"/>
      <c r="E38" s="57"/>
      <c r="F38" s="57"/>
      <c r="G38" s="57"/>
      <c r="H38" s="57"/>
      <c r="I38" s="57"/>
      <c r="J38" s="57"/>
      <c r="K38" s="58"/>
      <c r="L38" s="1"/>
    </row>
    <row r="39" spans="2:12" ht="27.75" customHeight="1" x14ac:dyDescent="0.25">
      <c r="B39" s="83" t="s">
        <v>29</v>
      </c>
      <c r="C39" s="84"/>
      <c r="D39" s="84"/>
      <c r="E39" s="84"/>
      <c r="F39" s="84"/>
      <c r="G39" s="84"/>
      <c r="H39" s="84"/>
      <c r="I39" s="84"/>
      <c r="J39" s="84"/>
      <c r="K39" s="85"/>
    </row>
    <row r="40" spans="2:12" ht="27.75" customHeight="1" x14ac:dyDescent="0.25">
      <c r="B40" s="20" t="s">
        <v>30</v>
      </c>
      <c r="C40" s="86" t="s">
        <v>63</v>
      </c>
      <c r="D40" s="86"/>
      <c r="E40" s="86"/>
      <c r="F40" s="86"/>
      <c r="G40" s="86"/>
      <c r="H40" s="86"/>
      <c r="I40" s="86"/>
      <c r="J40" s="86"/>
      <c r="K40" s="87"/>
    </row>
    <row r="41" spans="2:12" ht="78" customHeight="1" x14ac:dyDescent="0.25">
      <c r="B41" s="10" t="s">
        <v>31</v>
      </c>
      <c r="C41" s="52" t="s">
        <v>73</v>
      </c>
      <c r="D41" s="52"/>
      <c r="E41" s="52"/>
      <c r="F41" s="52"/>
      <c r="G41" s="52"/>
      <c r="H41" s="52"/>
      <c r="I41" s="52"/>
      <c r="J41" s="52"/>
      <c r="K41" s="53"/>
    </row>
    <row r="42" spans="2:12" ht="79.5" customHeight="1" x14ac:dyDescent="0.25">
      <c r="B42" s="10" t="s">
        <v>32</v>
      </c>
      <c r="C42" s="52" t="s">
        <v>95</v>
      </c>
      <c r="D42" s="52"/>
      <c r="E42" s="52"/>
      <c r="F42" s="52"/>
      <c r="G42" s="52"/>
      <c r="H42" s="52"/>
      <c r="I42" s="52"/>
      <c r="J42" s="52"/>
      <c r="K42" s="53"/>
    </row>
    <row r="43" spans="2:12" ht="55.5" customHeight="1" x14ac:dyDescent="0.25">
      <c r="B43" s="47" t="s">
        <v>33</v>
      </c>
      <c r="C43" s="54" t="s">
        <v>96</v>
      </c>
      <c r="D43" s="54"/>
      <c r="E43" s="54"/>
      <c r="F43" s="54"/>
      <c r="G43" s="54"/>
      <c r="H43" s="54"/>
      <c r="I43" s="54"/>
      <c r="J43" s="54"/>
      <c r="K43" s="55"/>
    </row>
    <row r="44" spans="2:12" x14ac:dyDescent="0.25">
      <c r="B44" s="20" t="s">
        <v>30</v>
      </c>
      <c r="C44" s="86" t="s">
        <v>65</v>
      </c>
      <c r="D44" s="86"/>
      <c r="E44" s="86"/>
      <c r="F44" s="86"/>
      <c r="G44" s="86"/>
      <c r="H44" s="86"/>
      <c r="I44" s="86"/>
      <c r="J44" s="86"/>
      <c r="K44" s="87"/>
    </row>
    <row r="45" spans="2:12" ht="67.5" customHeight="1" x14ac:dyDescent="0.25">
      <c r="B45" s="10" t="s">
        <v>31</v>
      </c>
      <c r="C45" s="52" t="s">
        <v>74</v>
      </c>
      <c r="D45" s="52"/>
      <c r="E45" s="52"/>
      <c r="F45" s="52"/>
      <c r="G45" s="52"/>
      <c r="H45" s="52"/>
      <c r="I45" s="52"/>
      <c r="J45" s="52"/>
      <c r="K45" s="53"/>
    </row>
    <row r="46" spans="2:12" ht="85.5" customHeight="1" x14ac:dyDescent="0.25">
      <c r="B46" s="10" t="s">
        <v>32</v>
      </c>
      <c r="C46" s="52" t="s">
        <v>97</v>
      </c>
      <c r="D46" s="52"/>
      <c r="E46" s="52"/>
      <c r="F46" s="52"/>
      <c r="G46" s="52"/>
      <c r="H46" s="52"/>
      <c r="I46" s="52"/>
      <c r="J46" s="52"/>
      <c r="K46" s="53"/>
    </row>
    <row r="47" spans="2:12" ht="56.25" customHeight="1" x14ac:dyDescent="0.25">
      <c r="B47" s="47" t="s">
        <v>33</v>
      </c>
      <c r="C47" s="54" t="s">
        <v>98</v>
      </c>
      <c r="D47" s="54"/>
      <c r="E47" s="54"/>
      <c r="F47" s="54"/>
      <c r="G47" s="54"/>
      <c r="H47" s="54"/>
      <c r="I47" s="54"/>
      <c r="J47" s="54"/>
      <c r="K47" s="55"/>
    </row>
    <row r="48" spans="2:12" x14ac:dyDescent="0.25">
      <c r="B48" s="20" t="s">
        <v>30</v>
      </c>
      <c r="C48" s="86" t="s">
        <v>66</v>
      </c>
      <c r="D48" s="86"/>
      <c r="E48" s="86"/>
      <c r="F48" s="86"/>
      <c r="G48" s="86"/>
      <c r="H48" s="86"/>
      <c r="I48" s="86"/>
      <c r="J48" s="86"/>
      <c r="K48" s="87"/>
    </row>
    <row r="49" spans="2:11" ht="31.5" customHeight="1" x14ac:dyDescent="0.25">
      <c r="B49" s="10" t="s">
        <v>31</v>
      </c>
      <c r="C49" s="101" t="s">
        <v>75</v>
      </c>
      <c r="D49" s="101"/>
      <c r="E49" s="101"/>
      <c r="F49" s="101"/>
      <c r="G49" s="101"/>
      <c r="H49" s="101"/>
      <c r="I49" s="101"/>
      <c r="J49" s="101"/>
      <c r="K49" s="53"/>
    </row>
    <row r="50" spans="2:11" ht="82.5" customHeight="1" x14ac:dyDescent="0.25">
      <c r="B50" s="10" t="s">
        <v>32</v>
      </c>
      <c r="C50" s="101" t="s">
        <v>99</v>
      </c>
      <c r="D50" s="101"/>
      <c r="E50" s="101"/>
      <c r="F50" s="101"/>
      <c r="G50" s="101"/>
      <c r="H50" s="101"/>
      <c r="I50" s="101"/>
      <c r="J50" s="101"/>
      <c r="K50" s="53"/>
    </row>
    <row r="51" spans="2:11" ht="52.5" customHeight="1" x14ac:dyDescent="0.25">
      <c r="B51" s="10" t="s">
        <v>33</v>
      </c>
      <c r="C51" s="101" t="s">
        <v>100</v>
      </c>
      <c r="D51" s="101"/>
      <c r="E51" s="101"/>
      <c r="F51" s="101"/>
      <c r="G51" s="101"/>
      <c r="H51" s="101"/>
      <c r="I51" s="101"/>
      <c r="J51" s="101"/>
      <c r="K51" s="53"/>
    </row>
    <row r="52" spans="2:11" x14ac:dyDescent="0.25">
      <c r="B52" s="20" t="s">
        <v>30</v>
      </c>
      <c r="C52" s="86" t="s">
        <v>67</v>
      </c>
      <c r="D52" s="86"/>
      <c r="E52" s="86"/>
      <c r="F52" s="86"/>
      <c r="G52" s="86"/>
      <c r="H52" s="86"/>
      <c r="I52" s="86"/>
      <c r="J52" s="86"/>
      <c r="K52" s="87"/>
    </row>
    <row r="53" spans="2:11" ht="45" customHeight="1" x14ac:dyDescent="0.25">
      <c r="B53" s="10" t="s">
        <v>31</v>
      </c>
      <c r="C53" s="101" t="s">
        <v>76</v>
      </c>
      <c r="D53" s="101"/>
      <c r="E53" s="101"/>
      <c r="F53" s="101"/>
      <c r="G53" s="101"/>
      <c r="H53" s="101"/>
      <c r="I53" s="101"/>
      <c r="J53" s="101"/>
      <c r="K53" s="53"/>
    </row>
    <row r="54" spans="2:11" ht="81" customHeight="1" x14ac:dyDescent="0.25">
      <c r="B54" s="10" t="s">
        <v>32</v>
      </c>
      <c r="C54" s="101" t="s">
        <v>101</v>
      </c>
      <c r="D54" s="101"/>
      <c r="E54" s="101"/>
      <c r="F54" s="101"/>
      <c r="G54" s="101"/>
      <c r="H54" s="101"/>
      <c r="I54" s="101"/>
      <c r="J54" s="101"/>
      <c r="K54" s="53"/>
    </row>
    <row r="55" spans="2:11" ht="56.25" customHeight="1" x14ac:dyDescent="0.25">
      <c r="B55" s="10" t="s">
        <v>33</v>
      </c>
      <c r="C55" s="101" t="s">
        <v>102</v>
      </c>
      <c r="D55" s="101"/>
      <c r="E55" s="101"/>
      <c r="F55" s="101"/>
      <c r="G55" s="101"/>
      <c r="H55" s="101"/>
      <c r="I55" s="101"/>
      <c r="J55" s="101"/>
      <c r="K55" s="53"/>
    </row>
    <row r="56" spans="2:11" x14ac:dyDescent="0.25">
      <c r="B56" s="20" t="s">
        <v>30</v>
      </c>
      <c r="C56" s="86" t="s">
        <v>68</v>
      </c>
      <c r="D56" s="86"/>
      <c r="E56" s="86"/>
      <c r="F56" s="86"/>
      <c r="G56" s="86"/>
      <c r="H56" s="86"/>
      <c r="I56" s="86"/>
      <c r="J56" s="86"/>
      <c r="K56" s="87"/>
    </row>
    <row r="57" spans="2:11" ht="100.5" customHeight="1" x14ac:dyDescent="0.25">
      <c r="B57" s="10" t="s">
        <v>31</v>
      </c>
      <c r="C57" s="101" t="s">
        <v>77</v>
      </c>
      <c r="D57" s="101"/>
      <c r="E57" s="101"/>
      <c r="F57" s="101"/>
      <c r="G57" s="101"/>
      <c r="H57" s="101"/>
      <c r="I57" s="101"/>
      <c r="J57" s="101"/>
      <c r="K57" s="53"/>
    </row>
    <row r="58" spans="2:11" ht="79.5" customHeight="1" x14ac:dyDescent="0.25">
      <c r="B58" s="10" t="s">
        <v>32</v>
      </c>
      <c r="C58" s="101" t="s">
        <v>103</v>
      </c>
      <c r="D58" s="101"/>
      <c r="E58" s="101"/>
      <c r="F58" s="101"/>
      <c r="G58" s="101"/>
      <c r="H58" s="101"/>
      <c r="I58" s="101"/>
      <c r="J58" s="101"/>
      <c r="K58" s="53"/>
    </row>
    <row r="59" spans="2:11" ht="53.25" customHeight="1" x14ac:dyDescent="0.25">
      <c r="B59" s="10" t="s">
        <v>33</v>
      </c>
      <c r="C59" s="101" t="s">
        <v>104</v>
      </c>
      <c r="D59" s="101"/>
      <c r="E59" s="101"/>
      <c r="F59" s="101"/>
      <c r="G59" s="101"/>
      <c r="H59" s="101"/>
      <c r="I59" s="101"/>
      <c r="J59" s="101"/>
      <c r="K59" s="53"/>
    </row>
    <row r="60" spans="2:11" x14ac:dyDescent="0.25">
      <c r="B60" s="20" t="s">
        <v>30</v>
      </c>
      <c r="C60" s="86" t="s">
        <v>69</v>
      </c>
      <c r="D60" s="86"/>
      <c r="E60" s="86"/>
      <c r="F60" s="86"/>
      <c r="G60" s="86"/>
      <c r="H60" s="86"/>
      <c r="I60" s="86"/>
      <c r="J60" s="86"/>
      <c r="K60" s="87"/>
    </row>
    <row r="61" spans="2:11" ht="133.5" customHeight="1" x14ac:dyDescent="0.25">
      <c r="B61" s="10" t="s">
        <v>31</v>
      </c>
      <c r="C61" s="101" t="s">
        <v>121</v>
      </c>
      <c r="D61" s="101"/>
      <c r="E61" s="101"/>
      <c r="F61" s="101"/>
      <c r="G61" s="101"/>
      <c r="H61" s="101"/>
      <c r="I61" s="101"/>
      <c r="J61" s="101"/>
      <c r="K61" s="53"/>
    </row>
    <row r="62" spans="2:11" ht="82.5" customHeight="1" x14ac:dyDescent="0.25">
      <c r="B62" s="10" t="s">
        <v>32</v>
      </c>
      <c r="C62" s="101" t="s">
        <v>105</v>
      </c>
      <c r="D62" s="101"/>
      <c r="E62" s="101"/>
      <c r="F62" s="101"/>
      <c r="G62" s="101"/>
      <c r="H62" s="101"/>
      <c r="I62" s="101"/>
      <c r="J62" s="101"/>
      <c r="K62" s="53"/>
    </row>
    <row r="63" spans="2:11" ht="55.5" customHeight="1" x14ac:dyDescent="0.25">
      <c r="B63" s="10" t="s">
        <v>33</v>
      </c>
      <c r="C63" s="101" t="s">
        <v>106</v>
      </c>
      <c r="D63" s="101"/>
      <c r="E63" s="101"/>
      <c r="F63" s="101"/>
      <c r="G63" s="101"/>
      <c r="H63" s="101"/>
      <c r="I63" s="101"/>
      <c r="J63" s="101"/>
      <c r="K63" s="53"/>
    </row>
    <row r="64" spans="2:11" x14ac:dyDescent="0.25">
      <c r="B64" s="20" t="s">
        <v>30</v>
      </c>
      <c r="C64" s="86" t="s">
        <v>70</v>
      </c>
      <c r="D64" s="86"/>
      <c r="E64" s="86"/>
      <c r="F64" s="86"/>
      <c r="G64" s="86"/>
      <c r="H64" s="86"/>
      <c r="I64" s="86"/>
      <c r="J64" s="86"/>
      <c r="K64" s="87"/>
    </row>
    <row r="65" spans="2:11" ht="60" customHeight="1" x14ac:dyDescent="0.25">
      <c r="B65" s="10" t="s">
        <v>31</v>
      </c>
      <c r="C65" s="52" t="s">
        <v>78</v>
      </c>
      <c r="D65" s="52"/>
      <c r="E65" s="52"/>
      <c r="F65" s="52"/>
      <c r="G65" s="52"/>
      <c r="H65" s="52"/>
      <c r="I65" s="52"/>
      <c r="J65" s="52"/>
      <c r="K65" s="53"/>
    </row>
    <row r="66" spans="2:11" ht="81.75" customHeight="1" x14ac:dyDescent="0.25">
      <c r="B66" s="10" t="s">
        <v>32</v>
      </c>
      <c r="C66" s="52" t="s">
        <v>107</v>
      </c>
      <c r="D66" s="52"/>
      <c r="E66" s="52"/>
      <c r="F66" s="52"/>
      <c r="G66" s="52"/>
      <c r="H66" s="52"/>
      <c r="I66" s="52"/>
      <c r="J66" s="52"/>
      <c r="K66" s="53"/>
    </row>
    <row r="67" spans="2:11" ht="55.5" customHeight="1" x14ac:dyDescent="0.25">
      <c r="B67" s="47" t="s">
        <v>33</v>
      </c>
      <c r="C67" s="54" t="s">
        <v>108</v>
      </c>
      <c r="D67" s="54"/>
      <c r="E67" s="54"/>
      <c r="F67" s="54"/>
      <c r="G67" s="54"/>
      <c r="H67" s="54"/>
      <c r="I67" s="54"/>
      <c r="J67" s="54"/>
      <c r="K67" s="55"/>
    </row>
    <row r="68" spans="2:11" x14ac:dyDescent="0.25">
      <c r="B68" s="20" t="s">
        <v>30</v>
      </c>
      <c r="C68" s="86" t="s">
        <v>71</v>
      </c>
      <c r="D68" s="86"/>
      <c r="E68" s="86"/>
      <c r="F68" s="86"/>
      <c r="G68" s="86"/>
      <c r="H68" s="86"/>
      <c r="I68" s="86"/>
      <c r="J68" s="86"/>
      <c r="K68" s="87"/>
    </row>
    <row r="69" spans="2:11" ht="63" customHeight="1" x14ac:dyDescent="0.25">
      <c r="B69" s="10" t="s">
        <v>31</v>
      </c>
      <c r="C69" s="52" t="s">
        <v>79</v>
      </c>
      <c r="D69" s="52"/>
      <c r="E69" s="52"/>
      <c r="F69" s="52"/>
      <c r="G69" s="52"/>
      <c r="H69" s="52"/>
      <c r="I69" s="52"/>
      <c r="J69" s="52"/>
      <c r="K69" s="53"/>
    </row>
    <row r="70" spans="2:11" ht="85.5" customHeight="1" x14ac:dyDescent="0.25">
      <c r="B70" s="10" t="s">
        <v>32</v>
      </c>
      <c r="C70" s="52" t="s">
        <v>109</v>
      </c>
      <c r="D70" s="52"/>
      <c r="E70" s="52"/>
      <c r="F70" s="52"/>
      <c r="G70" s="52"/>
      <c r="H70" s="52"/>
      <c r="I70" s="52"/>
      <c r="J70" s="52"/>
      <c r="K70" s="53"/>
    </row>
    <row r="71" spans="2:11" ht="57" customHeight="1" x14ac:dyDescent="0.25">
      <c r="B71" s="47" t="s">
        <v>33</v>
      </c>
      <c r="C71" s="54" t="s">
        <v>110</v>
      </c>
      <c r="D71" s="54"/>
      <c r="E71" s="54"/>
      <c r="F71" s="54"/>
      <c r="G71" s="54"/>
      <c r="H71" s="54"/>
      <c r="I71" s="54"/>
      <c r="J71" s="54"/>
      <c r="K71" s="55"/>
    </row>
    <row r="72" spans="2:11" x14ac:dyDescent="0.25">
      <c r="B72" s="20" t="s">
        <v>30</v>
      </c>
      <c r="C72" s="86" t="s">
        <v>72</v>
      </c>
      <c r="D72" s="86"/>
      <c r="E72" s="86"/>
      <c r="F72" s="86"/>
      <c r="G72" s="86"/>
      <c r="H72" s="86"/>
      <c r="I72" s="86"/>
      <c r="J72" s="86"/>
      <c r="K72" s="87"/>
    </row>
    <row r="73" spans="2:11" ht="44.25" customHeight="1" x14ac:dyDescent="0.25">
      <c r="B73" s="10" t="s">
        <v>31</v>
      </c>
      <c r="C73" s="101" t="s">
        <v>80</v>
      </c>
      <c r="D73" s="101"/>
      <c r="E73" s="101"/>
      <c r="F73" s="101"/>
      <c r="G73" s="101"/>
      <c r="H73" s="101"/>
      <c r="I73" s="101"/>
      <c r="J73" s="101"/>
      <c r="K73" s="53"/>
    </row>
    <row r="74" spans="2:11" ht="84.75" customHeight="1" x14ac:dyDescent="0.25">
      <c r="B74" s="10" t="s">
        <v>32</v>
      </c>
      <c r="C74" s="101" t="s">
        <v>111</v>
      </c>
      <c r="D74" s="101"/>
      <c r="E74" s="101"/>
      <c r="F74" s="101"/>
      <c r="G74" s="101"/>
      <c r="H74" s="101"/>
      <c r="I74" s="101"/>
      <c r="J74" s="101"/>
      <c r="K74" s="53"/>
    </row>
    <row r="75" spans="2:11" ht="57.75" customHeight="1" x14ac:dyDescent="0.25">
      <c r="B75" s="10" t="s">
        <v>33</v>
      </c>
      <c r="C75" s="101" t="s">
        <v>112</v>
      </c>
      <c r="D75" s="101"/>
      <c r="E75" s="101"/>
      <c r="F75" s="101"/>
      <c r="G75" s="101"/>
      <c r="H75" s="101"/>
      <c r="I75" s="101"/>
      <c r="J75" s="101"/>
      <c r="K75" s="53"/>
    </row>
    <row r="76" spans="2:11" ht="15.75" x14ac:dyDescent="0.25">
      <c r="B76" s="56" t="s">
        <v>34</v>
      </c>
      <c r="C76" s="104"/>
      <c r="D76" s="104"/>
      <c r="E76" s="104"/>
      <c r="F76" s="104"/>
      <c r="G76" s="104"/>
      <c r="H76" s="104"/>
      <c r="I76" s="104"/>
      <c r="J76" s="104"/>
      <c r="K76" s="58"/>
    </row>
    <row r="77" spans="2:11" ht="15.75" x14ac:dyDescent="0.25">
      <c r="B77" s="105" t="s">
        <v>35</v>
      </c>
      <c r="C77" s="106"/>
      <c r="D77" s="106"/>
      <c r="E77" s="106"/>
      <c r="F77" s="106"/>
      <c r="G77" s="106"/>
      <c r="H77" s="106"/>
      <c r="I77" s="106"/>
      <c r="J77" s="106"/>
      <c r="K77" s="107"/>
    </row>
    <row r="78" spans="2:11" ht="129.75" customHeight="1" x14ac:dyDescent="0.25">
      <c r="B78" s="108" t="s">
        <v>113</v>
      </c>
      <c r="C78" s="54"/>
      <c r="D78" s="54"/>
      <c r="E78" s="54"/>
      <c r="F78" s="54"/>
      <c r="G78" s="54"/>
      <c r="H78" s="54"/>
      <c r="I78" s="54"/>
      <c r="J78" s="54"/>
      <c r="K78" s="55"/>
    </row>
    <row r="79" spans="2:11" x14ac:dyDescent="0.25">
      <c r="B79" s="15"/>
      <c r="C79" s="15"/>
      <c r="D79" s="15"/>
      <c r="E79" s="15"/>
      <c r="F79" s="15"/>
      <c r="G79" s="15"/>
      <c r="H79" s="15"/>
      <c r="I79" s="15"/>
      <c r="J79" s="15"/>
      <c r="K79" s="15"/>
    </row>
    <row r="80" spans="2:11" x14ac:dyDescent="0.25">
      <c r="B80" s="109" t="s">
        <v>41</v>
      </c>
      <c r="C80" s="109"/>
      <c r="D80" s="109"/>
      <c r="E80" s="109"/>
      <c r="F80" s="109"/>
      <c r="G80" s="109"/>
      <c r="H80" s="109"/>
      <c r="I80" s="109"/>
      <c r="J80" s="109"/>
      <c r="K80" s="109"/>
    </row>
    <row r="81" spans="2:11" x14ac:dyDescent="0.25">
      <c r="H81" s="102"/>
      <c r="I81" s="102"/>
      <c r="J81" s="102"/>
      <c r="K81" s="102"/>
    </row>
    <row r="82" spans="2:11" x14ac:dyDescent="0.25">
      <c r="B82" s="21" t="s">
        <v>81</v>
      </c>
      <c r="C82" s="110">
        <v>4737094773</v>
      </c>
      <c r="D82" s="110"/>
      <c r="H82" s="103"/>
      <c r="I82" s="103"/>
      <c r="J82" s="103"/>
      <c r="K82" s="103"/>
    </row>
    <row r="83" spans="2:11" x14ac:dyDescent="0.25">
      <c r="B83" s="21" t="s">
        <v>82</v>
      </c>
      <c r="C83" s="110">
        <v>1184273695</v>
      </c>
      <c r="D83" s="110"/>
      <c r="H83" s="103"/>
      <c r="I83" s="103"/>
      <c r="J83" s="103"/>
      <c r="K83" s="103"/>
    </row>
    <row r="84" spans="2:11" x14ac:dyDescent="0.25">
      <c r="B84" s="21" t="s">
        <v>83</v>
      </c>
      <c r="C84" s="110">
        <v>1635059283.8300002</v>
      </c>
      <c r="D84" s="110"/>
    </row>
    <row r="85" spans="2:11" x14ac:dyDescent="0.25">
      <c r="B85" s="45"/>
      <c r="C85" s="44"/>
      <c r="D85" s="44"/>
    </row>
    <row r="86" spans="2:11" x14ac:dyDescent="0.25">
      <c r="B86" s="45"/>
      <c r="C86" s="44"/>
      <c r="D86" s="44"/>
    </row>
    <row r="87" spans="2:11" ht="15.75" thickBot="1" x14ac:dyDescent="0.3">
      <c r="B87" s="45"/>
      <c r="C87" s="44"/>
      <c r="D87" s="44"/>
    </row>
    <row r="88" spans="2:11" ht="21.75" thickBot="1" x14ac:dyDescent="0.3">
      <c r="B88" s="11"/>
      <c r="C88" s="60" t="s">
        <v>49</v>
      </c>
      <c r="D88" s="61"/>
      <c r="E88" s="61"/>
      <c r="F88" s="61"/>
      <c r="G88" s="61"/>
      <c r="H88" s="61"/>
      <c r="I88" s="61"/>
      <c r="J88" s="61"/>
      <c r="K88" s="62"/>
    </row>
    <row r="89" spans="2:11" ht="21.75" thickBot="1" x14ac:dyDescent="0.3">
      <c r="B89" s="12"/>
      <c r="C89" s="63" t="s">
        <v>0</v>
      </c>
      <c r="D89" s="64"/>
      <c r="E89" s="63" t="s">
        <v>1</v>
      </c>
      <c r="F89" s="65"/>
      <c r="G89" s="65"/>
      <c r="H89" s="64"/>
      <c r="I89" s="66"/>
      <c r="J89" s="2" t="s">
        <v>2</v>
      </c>
      <c r="K89" s="3" t="s">
        <v>3</v>
      </c>
    </row>
    <row r="90" spans="2:11" ht="21.75" thickBot="1" x14ac:dyDescent="0.3">
      <c r="B90" s="13"/>
      <c r="C90" s="67" t="s">
        <v>4</v>
      </c>
      <c r="D90" s="68"/>
      <c r="E90" s="67" t="s">
        <v>55</v>
      </c>
      <c r="F90" s="68"/>
      <c r="G90" s="68"/>
      <c r="H90" s="68"/>
      <c r="I90" s="69"/>
      <c r="J90" s="48">
        <v>44662</v>
      </c>
      <c r="K90" s="49" t="s">
        <v>54</v>
      </c>
    </row>
    <row r="91" spans="2:11" x14ac:dyDescent="0.25">
      <c r="B91" s="70"/>
      <c r="C91" s="71"/>
      <c r="D91" s="71"/>
      <c r="E91" s="72"/>
      <c r="F91" s="72"/>
      <c r="G91" s="72"/>
      <c r="H91" s="72"/>
      <c r="I91" s="72"/>
      <c r="J91" s="71"/>
      <c r="K91" s="73"/>
    </row>
    <row r="92" spans="2:11" ht="4.5" customHeight="1" x14ac:dyDescent="0.25">
      <c r="B92" s="80"/>
      <c r="C92" s="81"/>
      <c r="D92" s="81"/>
      <c r="E92" s="81"/>
      <c r="F92" s="81"/>
      <c r="G92" s="81"/>
      <c r="H92" s="81"/>
      <c r="I92" s="81"/>
      <c r="J92" s="81"/>
      <c r="K92" s="82"/>
    </row>
    <row r="93" spans="2:11" ht="15.75" x14ac:dyDescent="0.25">
      <c r="B93" s="56" t="s">
        <v>5</v>
      </c>
      <c r="C93" s="57"/>
      <c r="D93" s="57"/>
      <c r="E93" s="57"/>
      <c r="F93" s="57"/>
      <c r="G93" s="57"/>
      <c r="H93" s="57"/>
      <c r="I93" s="57"/>
      <c r="J93" s="57"/>
      <c r="K93" s="58"/>
    </row>
    <row r="94" spans="2:11" ht="19.5" customHeight="1" x14ac:dyDescent="0.25">
      <c r="B94" s="83" t="s">
        <v>6</v>
      </c>
      <c r="C94" s="84"/>
      <c r="D94" s="84"/>
      <c r="E94" s="84"/>
      <c r="F94" s="84"/>
      <c r="G94" s="84"/>
      <c r="H94" s="84"/>
      <c r="I94" s="84"/>
      <c r="J94" s="84"/>
      <c r="K94" s="85"/>
    </row>
    <row r="95" spans="2:11" ht="19.5" customHeight="1" x14ac:dyDescent="0.25">
      <c r="B95" s="16" t="s">
        <v>7</v>
      </c>
      <c r="C95" s="74" t="s">
        <v>51</v>
      </c>
      <c r="D95" s="74"/>
      <c r="E95" s="74"/>
      <c r="F95" s="74"/>
      <c r="G95" s="74"/>
      <c r="H95" s="74"/>
      <c r="I95" s="74"/>
      <c r="J95" s="74"/>
      <c r="K95" s="75"/>
    </row>
    <row r="96" spans="2:11" ht="36" customHeight="1" x14ac:dyDescent="0.25">
      <c r="B96" s="14" t="s">
        <v>36</v>
      </c>
      <c r="C96" s="50" t="s">
        <v>52</v>
      </c>
      <c r="D96" s="50"/>
      <c r="E96" s="50"/>
      <c r="F96" s="50"/>
      <c r="G96" s="50"/>
      <c r="H96" s="50"/>
      <c r="I96" s="50"/>
      <c r="J96" s="50"/>
      <c r="K96" s="51"/>
    </row>
    <row r="97" spans="2:11" ht="23.25" customHeight="1" x14ac:dyDescent="0.25">
      <c r="B97" s="14" t="s">
        <v>37</v>
      </c>
      <c r="C97" s="50" t="s">
        <v>53</v>
      </c>
      <c r="D97" s="50"/>
      <c r="E97" s="50"/>
      <c r="F97" s="50"/>
      <c r="G97" s="50"/>
      <c r="H97" s="50"/>
      <c r="I97" s="50"/>
      <c r="J97" s="50"/>
      <c r="K97" s="51"/>
    </row>
    <row r="98" spans="2:11" ht="61.5" customHeight="1" x14ac:dyDescent="0.25">
      <c r="B98" s="4" t="s">
        <v>8</v>
      </c>
      <c r="C98" s="52" t="s">
        <v>56</v>
      </c>
      <c r="D98" s="52"/>
      <c r="E98" s="52"/>
      <c r="F98" s="52"/>
      <c r="G98" s="52"/>
      <c r="H98" s="52"/>
      <c r="I98" s="52"/>
      <c r="J98" s="52"/>
      <c r="K98" s="53"/>
    </row>
    <row r="99" spans="2:11" ht="58.5" customHeight="1" x14ac:dyDescent="0.25">
      <c r="B99" s="17" t="s">
        <v>9</v>
      </c>
      <c r="C99" s="54" t="s">
        <v>57</v>
      </c>
      <c r="D99" s="54"/>
      <c r="E99" s="54"/>
      <c r="F99" s="54"/>
      <c r="G99" s="54"/>
      <c r="H99" s="54"/>
      <c r="I99" s="54"/>
      <c r="J99" s="54"/>
      <c r="K99" s="55"/>
    </row>
    <row r="100" spans="2:11" ht="15.75" x14ac:dyDescent="0.25">
      <c r="B100" s="56" t="s">
        <v>10</v>
      </c>
      <c r="C100" s="57"/>
      <c r="D100" s="57"/>
      <c r="E100" s="57"/>
      <c r="F100" s="57"/>
      <c r="G100" s="57"/>
      <c r="H100" s="57"/>
      <c r="I100" s="57"/>
      <c r="J100" s="57"/>
      <c r="K100" s="58"/>
    </row>
    <row r="101" spans="2:11" ht="20.25" customHeight="1" x14ac:dyDescent="0.25">
      <c r="B101" s="4" t="s">
        <v>11</v>
      </c>
      <c r="C101" s="25">
        <v>3</v>
      </c>
      <c r="D101" s="59" t="s">
        <v>122</v>
      </c>
      <c r="E101" s="59"/>
      <c r="F101" s="59"/>
      <c r="G101" s="59"/>
      <c r="H101" s="59"/>
      <c r="I101" s="59"/>
      <c r="J101" s="59"/>
      <c r="K101" s="59"/>
    </row>
    <row r="102" spans="2:11" ht="20.25" customHeight="1" x14ac:dyDescent="0.25">
      <c r="B102" s="4" t="s">
        <v>12</v>
      </c>
      <c r="C102" s="26">
        <v>3.3</v>
      </c>
      <c r="D102" s="59" t="s">
        <v>123</v>
      </c>
      <c r="E102" s="59"/>
      <c r="F102" s="59"/>
      <c r="G102" s="59"/>
      <c r="H102" s="59"/>
      <c r="I102" s="59"/>
      <c r="J102" s="59"/>
      <c r="K102" s="59"/>
    </row>
    <row r="103" spans="2:11" ht="26.25" customHeight="1" x14ac:dyDescent="0.25">
      <c r="B103" s="4" t="s">
        <v>13</v>
      </c>
      <c r="C103" s="27" t="s">
        <v>50</v>
      </c>
      <c r="D103" s="59" t="s">
        <v>124</v>
      </c>
      <c r="E103" s="59"/>
      <c r="F103" s="59"/>
      <c r="G103" s="59"/>
      <c r="H103" s="59"/>
      <c r="I103" s="59"/>
      <c r="J103" s="59"/>
      <c r="K103" s="59"/>
    </row>
    <row r="104" spans="2:11" ht="15.75" x14ac:dyDescent="0.25">
      <c r="B104" s="56" t="s">
        <v>14</v>
      </c>
      <c r="C104" s="57"/>
      <c r="D104" s="57"/>
      <c r="E104" s="57"/>
      <c r="F104" s="57"/>
      <c r="G104" s="57"/>
      <c r="H104" s="57"/>
      <c r="I104" s="57"/>
      <c r="J104" s="57"/>
      <c r="K104" s="58"/>
    </row>
    <row r="105" spans="2:11" x14ac:dyDescent="0.25">
      <c r="B105" s="4" t="s">
        <v>15</v>
      </c>
      <c r="C105" s="101" t="s">
        <v>84</v>
      </c>
      <c r="D105" s="101"/>
      <c r="E105" s="101"/>
      <c r="F105" s="101"/>
      <c r="G105" s="101"/>
      <c r="H105" s="101"/>
      <c r="I105" s="101"/>
      <c r="J105" s="101"/>
      <c r="K105" s="53"/>
    </row>
    <row r="106" spans="2:11" ht="58.5" customHeight="1" x14ac:dyDescent="0.25">
      <c r="B106" s="6" t="s">
        <v>16</v>
      </c>
      <c r="C106" s="101" t="s">
        <v>85</v>
      </c>
      <c r="D106" s="101"/>
      <c r="E106" s="101"/>
      <c r="F106" s="101"/>
      <c r="G106" s="101"/>
      <c r="H106" s="101"/>
      <c r="I106" s="101"/>
      <c r="J106" s="101"/>
      <c r="K106" s="53"/>
    </row>
    <row r="107" spans="2:11" ht="44.25" customHeight="1" x14ac:dyDescent="0.25">
      <c r="B107" s="6" t="s">
        <v>17</v>
      </c>
      <c r="C107" s="101" t="s">
        <v>86</v>
      </c>
      <c r="D107" s="101"/>
      <c r="E107" s="101"/>
      <c r="F107" s="101"/>
      <c r="G107" s="101"/>
      <c r="H107" s="101"/>
      <c r="I107" s="101"/>
      <c r="J107" s="101"/>
      <c r="K107" s="53"/>
    </row>
    <row r="108" spans="2:11" ht="45.75" customHeight="1" x14ac:dyDescent="0.25">
      <c r="B108" s="6" t="s">
        <v>38</v>
      </c>
      <c r="C108" s="101" t="s">
        <v>87</v>
      </c>
      <c r="D108" s="101"/>
      <c r="E108" s="101"/>
      <c r="F108" s="101"/>
      <c r="G108" s="101"/>
      <c r="H108" s="101"/>
      <c r="I108" s="101"/>
      <c r="J108" s="101"/>
      <c r="K108" s="53"/>
    </row>
    <row r="109" spans="2:11" ht="15.75" x14ac:dyDescent="0.25">
      <c r="B109" s="56" t="s">
        <v>18</v>
      </c>
      <c r="C109" s="57"/>
      <c r="D109" s="57"/>
      <c r="E109" s="57"/>
      <c r="F109" s="57"/>
      <c r="G109" s="57"/>
      <c r="H109" s="57"/>
      <c r="I109" s="57"/>
      <c r="J109" s="57"/>
      <c r="K109" s="58"/>
    </row>
    <row r="110" spans="2:11" ht="15.75" x14ac:dyDescent="0.25">
      <c r="B110" s="83" t="s">
        <v>19</v>
      </c>
      <c r="C110" s="84"/>
      <c r="D110" s="84"/>
      <c r="E110" s="84"/>
      <c r="F110" s="84"/>
      <c r="G110" s="84"/>
      <c r="H110" s="84"/>
      <c r="I110" s="84"/>
      <c r="J110" s="84"/>
      <c r="K110" s="85"/>
    </row>
    <row r="111" spans="2:11" ht="52.5" customHeight="1" x14ac:dyDescent="0.25">
      <c r="B111" s="98" t="s">
        <v>20</v>
      </c>
      <c r="C111" s="77"/>
      <c r="D111" s="99" t="s">
        <v>21</v>
      </c>
      <c r="E111" s="76"/>
      <c r="F111" s="76"/>
      <c r="G111" s="99" t="s">
        <v>22</v>
      </c>
      <c r="H111" s="76"/>
      <c r="I111" s="76"/>
      <c r="J111" s="99" t="s">
        <v>23</v>
      </c>
      <c r="K111" s="100"/>
    </row>
    <row r="112" spans="2:11" ht="24.75" customHeight="1" x14ac:dyDescent="0.25">
      <c r="B112" s="111">
        <v>376242745</v>
      </c>
      <c r="C112" s="112"/>
      <c r="D112" s="95">
        <v>94060686.25</v>
      </c>
      <c r="E112" s="96"/>
      <c r="F112" s="97"/>
      <c r="G112" s="95">
        <v>139845338.74000001</v>
      </c>
      <c r="H112" s="96"/>
      <c r="I112" s="97"/>
      <c r="J112" s="90">
        <f>+IF(G112&gt;0,G112/D112,0)</f>
        <v>1.4867565219363899</v>
      </c>
      <c r="K112" s="91"/>
    </row>
    <row r="113" spans="2:11" ht="15.75" x14ac:dyDescent="0.25">
      <c r="B113" s="83" t="s">
        <v>24</v>
      </c>
      <c r="C113" s="84"/>
      <c r="D113" s="84"/>
      <c r="E113" s="84"/>
      <c r="F113" s="84"/>
      <c r="G113" s="84"/>
      <c r="H113" s="84"/>
      <c r="I113" s="84"/>
      <c r="J113" s="84"/>
      <c r="K113" s="85"/>
    </row>
    <row r="114" spans="2:11" x14ac:dyDescent="0.25">
      <c r="B114" s="23"/>
      <c r="C114" s="34"/>
      <c r="D114" s="92" t="s">
        <v>62</v>
      </c>
      <c r="E114" s="93"/>
      <c r="F114" s="92" t="s">
        <v>114</v>
      </c>
      <c r="G114" s="93"/>
      <c r="H114" s="92" t="s">
        <v>115</v>
      </c>
      <c r="I114" s="92"/>
      <c r="J114" s="92" t="s">
        <v>25</v>
      </c>
      <c r="K114" s="94"/>
    </row>
    <row r="115" spans="2:11" ht="49.5" customHeight="1" x14ac:dyDescent="0.25">
      <c r="B115" s="7" t="s">
        <v>26</v>
      </c>
      <c r="C115" s="8" t="s">
        <v>27</v>
      </c>
      <c r="D115" s="8" t="s">
        <v>39</v>
      </c>
      <c r="E115" s="8" t="s">
        <v>40</v>
      </c>
      <c r="F115" s="8" t="s">
        <v>42</v>
      </c>
      <c r="G115" s="8" t="s">
        <v>43</v>
      </c>
      <c r="H115" s="8" t="s">
        <v>44</v>
      </c>
      <c r="I115" s="8" t="s">
        <v>45</v>
      </c>
      <c r="J115" s="8" t="s">
        <v>46</v>
      </c>
      <c r="K115" s="9" t="s">
        <v>47</v>
      </c>
    </row>
    <row r="116" spans="2:11" ht="67.5" customHeight="1" x14ac:dyDescent="0.25">
      <c r="B116" s="19" t="s">
        <v>88</v>
      </c>
      <c r="C116" s="18" t="s">
        <v>89</v>
      </c>
      <c r="D116" s="39">
        <v>1615179</v>
      </c>
      <c r="E116" s="39">
        <v>348859428</v>
      </c>
      <c r="F116" s="39">
        <v>403795</v>
      </c>
      <c r="G116" s="39">
        <v>87214857</v>
      </c>
      <c r="H116" s="40">
        <v>433358</v>
      </c>
      <c r="I116" s="39">
        <v>112093512.34</v>
      </c>
      <c r="J116" s="41">
        <f>IF(H116&gt;0,H116/F116,0)</f>
        <v>1.0732128926806919</v>
      </c>
      <c r="K116" s="42">
        <f>IF(I116&gt;0,I116/G116,0)</f>
        <v>1.2852570788483895</v>
      </c>
    </row>
    <row r="117" spans="2:11" ht="55.5" customHeight="1" x14ac:dyDescent="0.25">
      <c r="B117" s="19" t="s">
        <v>90</v>
      </c>
      <c r="C117" s="18" t="s">
        <v>91</v>
      </c>
      <c r="D117" s="39">
        <v>857</v>
      </c>
      <c r="E117" s="39">
        <v>27383317</v>
      </c>
      <c r="F117" s="39">
        <v>214</v>
      </c>
      <c r="G117" s="39">
        <v>6845829.25</v>
      </c>
      <c r="H117" s="40">
        <v>213</v>
      </c>
      <c r="I117" s="39">
        <v>27751826.399999999</v>
      </c>
      <c r="J117" s="43">
        <f>IF(H117&gt;0,H117/F117,0)</f>
        <v>0.99532710280373837</v>
      </c>
      <c r="K117" s="46">
        <f>IF(I117&gt;0,I117/G117,0)</f>
        <v>4.0538297679568913</v>
      </c>
    </row>
    <row r="118" spans="2:11" ht="15.75" x14ac:dyDescent="0.25">
      <c r="B118" s="56" t="s">
        <v>28</v>
      </c>
      <c r="C118" s="57"/>
      <c r="D118" s="57"/>
      <c r="E118" s="57"/>
      <c r="F118" s="57"/>
      <c r="G118" s="57"/>
      <c r="H118" s="57"/>
      <c r="I118" s="57"/>
      <c r="J118" s="57"/>
      <c r="K118" s="58"/>
    </row>
    <row r="119" spans="2:11" ht="15.75" x14ac:dyDescent="0.25">
      <c r="B119" s="83" t="s">
        <v>29</v>
      </c>
      <c r="C119" s="84"/>
      <c r="D119" s="84"/>
      <c r="E119" s="84"/>
      <c r="F119" s="84"/>
      <c r="G119" s="84"/>
      <c r="H119" s="84"/>
      <c r="I119" s="84"/>
      <c r="J119" s="84"/>
      <c r="K119" s="85"/>
    </row>
    <row r="120" spans="2:11" x14ac:dyDescent="0.25">
      <c r="B120" s="20" t="s">
        <v>30</v>
      </c>
      <c r="C120" s="86" t="s">
        <v>88</v>
      </c>
      <c r="D120" s="86"/>
      <c r="E120" s="86"/>
      <c r="F120" s="86"/>
      <c r="G120" s="86"/>
      <c r="H120" s="86"/>
      <c r="I120" s="86"/>
      <c r="J120" s="86"/>
      <c r="K120" s="87"/>
    </row>
    <row r="121" spans="2:11" ht="162.75" customHeight="1" x14ac:dyDescent="0.25">
      <c r="B121" s="10" t="s">
        <v>31</v>
      </c>
      <c r="C121" s="52" t="s">
        <v>92</v>
      </c>
      <c r="D121" s="52"/>
      <c r="E121" s="52"/>
      <c r="F121" s="52"/>
      <c r="G121" s="52"/>
      <c r="H121" s="52"/>
      <c r="I121" s="52"/>
      <c r="J121" s="52"/>
      <c r="K121" s="53"/>
    </row>
    <row r="122" spans="2:11" ht="51.75" customHeight="1" x14ac:dyDescent="0.25">
      <c r="B122" s="10" t="s">
        <v>32</v>
      </c>
      <c r="C122" s="52" t="s">
        <v>116</v>
      </c>
      <c r="D122" s="52"/>
      <c r="E122" s="52"/>
      <c r="F122" s="52"/>
      <c r="G122" s="52"/>
      <c r="H122" s="52"/>
      <c r="I122" s="52"/>
      <c r="J122" s="52"/>
      <c r="K122" s="53"/>
    </row>
    <row r="123" spans="2:11" ht="69" customHeight="1" x14ac:dyDescent="0.25">
      <c r="B123" s="47" t="s">
        <v>33</v>
      </c>
      <c r="C123" s="54" t="s">
        <v>117</v>
      </c>
      <c r="D123" s="54"/>
      <c r="E123" s="54"/>
      <c r="F123" s="54"/>
      <c r="G123" s="54"/>
      <c r="H123" s="54"/>
      <c r="I123" s="54"/>
      <c r="J123" s="54"/>
      <c r="K123" s="55"/>
    </row>
    <row r="124" spans="2:11" ht="22.5" customHeight="1" x14ac:dyDescent="0.25">
      <c r="B124" s="20" t="s">
        <v>30</v>
      </c>
      <c r="C124" s="86" t="s">
        <v>90</v>
      </c>
      <c r="D124" s="86"/>
      <c r="E124" s="86"/>
      <c r="F124" s="86"/>
      <c r="G124" s="86"/>
      <c r="H124" s="86"/>
      <c r="I124" s="86"/>
      <c r="J124" s="86"/>
      <c r="K124" s="87"/>
    </row>
    <row r="125" spans="2:11" ht="102.75" customHeight="1" x14ac:dyDescent="0.25">
      <c r="B125" s="10" t="s">
        <v>31</v>
      </c>
      <c r="C125" s="101" t="s">
        <v>93</v>
      </c>
      <c r="D125" s="101"/>
      <c r="E125" s="101"/>
      <c r="F125" s="101"/>
      <c r="G125" s="101"/>
      <c r="H125" s="101"/>
      <c r="I125" s="101"/>
      <c r="J125" s="101"/>
      <c r="K125" s="53"/>
    </row>
    <row r="126" spans="2:11" ht="60" customHeight="1" x14ac:dyDescent="0.25">
      <c r="B126" s="10" t="s">
        <v>32</v>
      </c>
      <c r="C126" s="101" t="s">
        <v>118</v>
      </c>
      <c r="D126" s="101"/>
      <c r="E126" s="101"/>
      <c r="F126" s="101"/>
      <c r="G126" s="101"/>
      <c r="H126" s="101"/>
      <c r="I126" s="101"/>
      <c r="J126" s="101"/>
      <c r="K126" s="53"/>
    </row>
    <row r="127" spans="2:11" ht="63.75" customHeight="1" x14ac:dyDescent="0.25">
      <c r="B127" s="10" t="s">
        <v>33</v>
      </c>
      <c r="C127" s="101" t="s">
        <v>119</v>
      </c>
      <c r="D127" s="101"/>
      <c r="E127" s="101"/>
      <c r="F127" s="101"/>
      <c r="G127" s="101"/>
      <c r="H127" s="101"/>
      <c r="I127" s="101"/>
      <c r="J127" s="101"/>
      <c r="K127" s="53"/>
    </row>
    <row r="128" spans="2:11" ht="15.75" x14ac:dyDescent="0.25">
      <c r="B128" s="56" t="s">
        <v>34</v>
      </c>
      <c r="C128" s="57"/>
      <c r="D128" s="57"/>
      <c r="E128" s="57"/>
      <c r="F128" s="57"/>
      <c r="G128" s="57"/>
      <c r="H128" s="57"/>
      <c r="I128" s="57"/>
      <c r="J128" s="57"/>
      <c r="K128" s="58"/>
    </row>
    <row r="129" spans="2:11" ht="15.75" x14ac:dyDescent="0.25">
      <c r="B129" s="105" t="s">
        <v>35</v>
      </c>
      <c r="C129" s="113"/>
      <c r="D129" s="113"/>
      <c r="E129" s="113"/>
      <c r="F129" s="113"/>
      <c r="G129" s="113"/>
      <c r="H129" s="113"/>
      <c r="I129" s="113"/>
      <c r="J129" s="113"/>
      <c r="K129" s="107"/>
    </row>
    <row r="130" spans="2:11" ht="64.5" customHeight="1" x14ac:dyDescent="0.25">
      <c r="B130" s="108" t="s">
        <v>120</v>
      </c>
      <c r="C130" s="54"/>
      <c r="D130" s="54"/>
      <c r="E130" s="54"/>
      <c r="F130" s="54"/>
      <c r="G130" s="54"/>
      <c r="H130" s="54"/>
      <c r="I130" s="54"/>
      <c r="J130" s="54"/>
      <c r="K130" s="55"/>
    </row>
    <row r="131" spans="2:11" x14ac:dyDescent="0.25">
      <c r="B131" s="15"/>
      <c r="C131" s="15"/>
      <c r="D131" s="15"/>
      <c r="E131" s="15"/>
      <c r="F131" s="15"/>
      <c r="G131" s="15"/>
      <c r="H131" s="15"/>
      <c r="I131" s="15"/>
      <c r="J131" s="15"/>
      <c r="K131" s="15"/>
    </row>
    <row r="132" spans="2:11" x14ac:dyDescent="0.25">
      <c r="B132" s="109" t="s">
        <v>41</v>
      </c>
      <c r="C132" s="109"/>
      <c r="D132" s="109"/>
      <c r="E132" s="109"/>
      <c r="F132" s="109"/>
      <c r="G132" s="109"/>
      <c r="H132" s="109"/>
      <c r="I132" s="109"/>
      <c r="J132" s="109"/>
      <c r="K132" s="109"/>
    </row>
    <row r="133" spans="2:11" x14ac:dyDescent="0.25">
      <c r="H133" s="102"/>
      <c r="I133" s="102"/>
      <c r="J133" s="102"/>
      <c r="K133" s="102"/>
    </row>
    <row r="134" spans="2:11" x14ac:dyDescent="0.25">
      <c r="B134" s="21" t="s">
        <v>81</v>
      </c>
      <c r="C134" s="22">
        <v>376242745</v>
      </c>
      <c r="H134" s="103"/>
      <c r="I134" s="103"/>
      <c r="J134" s="103"/>
      <c r="K134" s="103"/>
    </row>
    <row r="135" spans="2:11" x14ac:dyDescent="0.25">
      <c r="B135" s="21" t="s">
        <v>82</v>
      </c>
      <c r="C135" s="22">
        <v>94060686.25</v>
      </c>
      <c r="H135" s="103"/>
      <c r="I135" s="103"/>
      <c r="J135" s="103"/>
      <c r="K135" s="103"/>
    </row>
    <row r="136" spans="2:11" x14ac:dyDescent="0.25">
      <c r="B136" s="21" t="s">
        <v>83</v>
      </c>
      <c r="C136" s="22">
        <v>139845338.74000001</v>
      </c>
    </row>
  </sheetData>
  <mergeCells count="141">
    <mergeCell ref="H134:K134"/>
    <mergeCell ref="H135:K135"/>
    <mergeCell ref="B128:K128"/>
    <mergeCell ref="B129:K129"/>
    <mergeCell ref="B130:K130"/>
    <mergeCell ref="B132:K132"/>
    <mergeCell ref="H133:K133"/>
    <mergeCell ref="C123:K123"/>
    <mergeCell ref="C124:K124"/>
    <mergeCell ref="C125:K125"/>
    <mergeCell ref="C126:K126"/>
    <mergeCell ref="C127:K127"/>
    <mergeCell ref="B118:K118"/>
    <mergeCell ref="B119:K119"/>
    <mergeCell ref="C120:K120"/>
    <mergeCell ref="C121:K121"/>
    <mergeCell ref="C122:K122"/>
    <mergeCell ref="B113:K113"/>
    <mergeCell ref="D114:E114"/>
    <mergeCell ref="F114:G114"/>
    <mergeCell ref="H114:I114"/>
    <mergeCell ref="J114:K114"/>
    <mergeCell ref="B111:C111"/>
    <mergeCell ref="D111:F111"/>
    <mergeCell ref="G111:I111"/>
    <mergeCell ref="J111:K111"/>
    <mergeCell ref="B112:C112"/>
    <mergeCell ref="D112:F112"/>
    <mergeCell ref="G112:I112"/>
    <mergeCell ref="J112:K112"/>
    <mergeCell ref="C106:K106"/>
    <mergeCell ref="C107:K107"/>
    <mergeCell ref="C108:K108"/>
    <mergeCell ref="B109:K109"/>
    <mergeCell ref="B110:K110"/>
    <mergeCell ref="H81:K81"/>
    <mergeCell ref="H82:K82"/>
    <mergeCell ref="H83:K83"/>
    <mergeCell ref="B104:K104"/>
    <mergeCell ref="C105:K105"/>
    <mergeCell ref="C75:K75"/>
    <mergeCell ref="B76:K76"/>
    <mergeCell ref="B77:K77"/>
    <mergeCell ref="B78:K78"/>
    <mergeCell ref="B80:K80"/>
    <mergeCell ref="C82:D82"/>
    <mergeCell ref="C83:D83"/>
    <mergeCell ref="C84:D84"/>
    <mergeCell ref="C88:K88"/>
    <mergeCell ref="C89:D89"/>
    <mergeCell ref="E89:I89"/>
    <mergeCell ref="C90:D90"/>
    <mergeCell ref="E90:I90"/>
    <mergeCell ref="B91:K91"/>
    <mergeCell ref="B92:K92"/>
    <mergeCell ref="B93:K93"/>
    <mergeCell ref="B94:K94"/>
    <mergeCell ref="C95:K95"/>
    <mergeCell ref="C96:K96"/>
    <mergeCell ref="C70:K70"/>
    <mergeCell ref="C71:K71"/>
    <mergeCell ref="C72:K72"/>
    <mergeCell ref="C73:K73"/>
    <mergeCell ref="C74:K74"/>
    <mergeCell ref="C65:K65"/>
    <mergeCell ref="C66:K66"/>
    <mergeCell ref="C67:K67"/>
    <mergeCell ref="C68:K68"/>
    <mergeCell ref="C69:K69"/>
    <mergeCell ref="C60:K60"/>
    <mergeCell ref="C61:K61"/>
    <mergeCell ref="C62:K62"/>
    <mergeCell ref="C63:K63"/>
    <mergeCell ref="C64:K64"/>
    <mergeCell ref="C55:K55"/>
    <mergeCell ref="C56:K56"/>
    <mergeCell ref="C57:K57"/>
    <mergeCell ref="C58:K58"/>
    <mergeCell ref="C59:K59"/>
    <mergeCell ref="B23:K23"/>
    <mergeCell ref="B24:C24"/>
    <mergeCell ref="J24:K24"/>
    <mergeCell ref="D24:F24"/>
    <mergeCell ref="C50:K50"/>
    <mergeCell ref="C51:K51"/>
    <mergeCell ref="C52:K52"/>
    <mergeCell ref="C53:K53"/>
    <mergeCell ref="C54:K54"/>
    <mergeCell ref="C45:K45"/>
    <mergeCell ref="C46:K46"/>
    <mergeCell ref="C47:K47"/>
    <mergeCell ref="C48:K48"/>
    <mergeCell ref="C49:K49"/>
    <mergeCell ref="B6:K6"/>
    <mergeCell ref="B7:K7"/>
    <mergeCell ref="B13:K13"/>
    <mergeCell ref="D14:K14"/>
    <mergeCell ref="C40:K40"/>
    <mergeCell ref="C41:K41"/>
    <mergeCell ref="C42:K42"/>
    <mergeCell ref="C43:K43"/>
    <mergeCell ref="C44:K44"/>
    <mergeCell ref="B38:K38"/>
    <mergeCell ref="B39:K39"/>
    <mergeCell ref="C9:K9"/>
    <mergeCell ref="C10:K10"/>
    <mergeCell ref="C21:K21"/>
    <mergeCell ref="B25:C25"/>
    <mergeCell ref="J25:K25"/>
    <mergeCell ref="B26:K26"/>
    <mergeCell ref="D27:E27"/>
    <mergeCell ref="H27:I27"/>
    <mergeCell ref="J27:K27"/>
    <mergeCell ref="D25:F25"/>
    <mergeCell ref="G25:I25"/>
    <mergeCell ref="F27:G27"/>
    <mergeCell ref="B22:K22"/>
    <mergeCell ref="C97:K97"/>
    <mergeCell ref="C98:K98"/>
    <mergeCell ref="C99:K99"/>
    <mergeCell ref="B100:K100"/>
    <mergeCell ref="D101:K101"/>
    <mergeCell ref="D102:K102"/>
    <mergeCell ref="D103:K103"/>
    <mergeCell ref="C1:K1"/>
    <mergeCell ref="C2:D2"/>
    <mergeCell ref="E2:I2"/>
    <mergeCell ref="C3:D3"/>
    <mergeCell ref="E3:I3"/>
    <mergeCell ref="B4:K4"/>
    <mergeCell ref="C8:K8"/>
    <mergeCell ref="C11:K11"/>
    <mergeCell ref="C12:K12"/>
    <mergeCell ref="G24:I24"/>
    <mergeCell ref="D16:K16"/>
    <mergeCell ref="B17:K17"/>
    <mergeCell ref="C18:K18"/>
    <mergeCell ref="C19:K19"/>
    <mergeCell ref="C20:K20"/>
    <mergeCell ref="D15:K15"/>
    <mergeCell ref="B5:K5"/>
  </mergeCells>
  <phoneticPr fontId="19" type="noConversion"/>
  <dataValidations count="16">
    <dataValidation allowBlank="1" showInputMessage="1" showErrorMessage="1" prompt="Monto ejecutado en el trimestre" sqref="I28:I37 I115:I117"/>
    <dataValidation allowBlank="1" showInputMessage="1" showErrorMessage="1" prompt="Meta alcanzada en el trimestre" sqref="H28:H37 H115:H117"/>
    <dataValidation allowBlank="1" showInputMessage="1" showErrorMessage="1" prompt="Monto presupuestado para el producto" sqref="E28:E37 G28:G37 C82:C83 E115:E117 G115:G117 C134:C135"/>
    <dataValidation allowBlank="1" showInputMessage="1" showErrorMessage="1" prompt="Meta anual del indicador" sqref="D28:D37 F28:F37 D115:D117 F115:F117"/>
    <dataValidation allowBlank="1" showInputMessage="1" showErrorMessage="1" prompt="Nombre del indicador" sqref="C115:C117 C28:C37"/>
    <dataValidation allowBlank="1" showInputMessage="1" showErrorMessage="1" prompt="Nombre de cada producto" sqref="B115:B117 B28:B37"/>
    <dataValidation allowBlank="1" showInputMessage="1" showErrorMessage="1" prompt="¿En qué consiste el programa?" sqref="C19:K19 C106:K106"/>
    <dataValidation allowBlank="1" showInputMessage="1" showErrorMessage="1" prompt="Presupuesto del programa" sqref="B25:D25 G25 B112:D112 G112"/>
    <dataValidation allowBlank="1" showInputMessage="1" showErrorMessage="1" prompt="Oportunidades de mejora identificadas" sqref="B78:K79 B130:K131"/>
    <dataValidation allowBlank="1" showInputMessage="1" showErrorMessage="1" prompt="De existir desvío, explicar razones." sqref="C123:K123 C127:K127 C43:K43 C47:K47 C51:K51 C55:K55 C59:K59 C63:K63 C67:K67 C71:K71 C75:K75"/>
    <dataValidation allowBlank="1" showInputMessage="1" showErrorMessage="1" prompt="1. Describir lo plasmado en el presupuesto_x000a_2. Describir lo alcanzado en términos financieros y de producción " sqref="C122:K122 C126:K126 C46:K46 C42:K42 C50:K50 C54:K54 C58:K58 C62:K62 C66:K66 C70:K70 C74:K74"/>
    <dataValidation allowBlank="1" showInputMessage="1" showErrorMessage="1" prompt="¿En qué consiste el producto? su objetivo" sqref="C121:K121 C125:K125 C69:K69 C41:K41 C45:K45 C49:K49 C53:K53 C57:K57 C61:K61 C65:K65 C73:K73"/>
    <dataValidation allowBlank="1" showInputMessage="1" showErrorMessage="1" prompt="Nombre del producto" sqref="C120:K120 C124:K124 C44:K44 C40:K40 C48:K48 C52:K52 C56:K56 C60:K60 C64:K64 C68:K68 C72:K72"/>
    <dataValidation allowBlank="1" showInputMessage="1" showErrorMessage="1" prompt="¿A quién va dirigido el programa?, ¿qué característica tiene esta población que requiere ser beneficiada?" sqref="C20:K20 C107:K107"/>
    <dataValidation allowBlank="1" showInputMessage="1" prompt="Nombre del capítulo" sqref="C8:K10 C95:K97"/>
    <dataValidation allowBlank="1" sqref="B8 B95"/>
  </dataValidations>
  <pageMargins left="0.7" right="0.7" top="0.75" bottom="0.75" header="0.3" footer="0.3"/>
  <pageSetup paperSize="122" scale="52" fitToHeight="0" orientation="portrait" r:id="rId1"/>
  <rowBreaks count="4" manualBreakCount="4">
    <brk id="43" min="1" max="10" man="1"/>
    <brk id="67" min="1" max="10" man="1"/>
    <brk id="86" min="1" max="10" man="1"/>
    <brk id="123" min="1" max="10" man="1"/>
  </rowBreaks>
  <drawing r:id="rId2"/>
  <tableParts count="2">
    <tablePart r:id="rId3"/>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Nicole Espaillat A.</dc:creator>
  <cp:lastModifiedBy>JOANNA MARIA RODRIGUEZ LA H</cp:lastModifiedBy>
  <cp:lastPrinted>2022-04-12T18:25:49Z</cp:lastPrinted>
  <dcterms:created xsi:type="dcterms:W3CDTF">2021-03-22T15:50:10Z</dcterms:created>
  <dcterms:modified xsi:type="dcterms:W3CDTF">2022-04-26T14:13:19Z</dcterms:modified>
</cp:coreProperties>
</file>