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99cm08\Desktop\Sol marzo 2022\"/>
    </mc:Choice>
  </mc:AlternateContent>
  <bookViews>
    <workbookView xWindow="0" yWindow="0" windowWidth="20490" windowHeight="7755"/>
  </bookViews>
  <sheets>
    <sheet name="ESTADO DE SITUACION FINANCIE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2" i="1" l="1"/>
  <c r="G82" i="1"/>
  <c r="I75" i="1"/>
  <c r="G75" i="1"/>
  <c r="I69" i="1"/>
  <c r="I78" i="1" s="1"/>
  <c r="I83" i="1" s="1"/>
  <c r="G69" i="1"/>
  <c r="G78" i="1" s="1"/>
  <c r="G83" i="1" s="1"/>
  <c r="I40" i="1"/>
  <c r="G40" i="1"/>
  <c r="I30" i="1"/>
  <c r="G30" i="1"/>
  <c r="I17" i="1"/>
  <c r="I42" i="1" s="1"/>
  <c r="G17" i="1"/>
  <c r="G42" i="1" s="1"/>
</calcChain>
</file>

<file path=xl/sharedStrings.xml><?xml version="1.0" encoding="utf-8"?>
<sst xmlns="http://schemas.openxmlformats.org/spreadsheetml/2006/main" count="65" uniqueCount="65">
  <si>
    <t>UNIVERSIDAD AUTONOMA DE SANTO DOMINGO</t>
  </si>
  <si>
    <t>Departamento de Contabilidad Administrativa</t>
  </si>
  <si>
    <t xml:space="preserve"> Estado de Situación Financiera Preliminar</t>
  </si>
  <si>
    <t>Al 30 de Abril de 2022</t>
  </si>
  <si>
    <t>(Valores en RD$)</t>
  </si>
  <si>
    <t xml:space="preserve">Activos </t>
  </si>
  <si>
    <t>Abril</t>
  </si>
  <si>
    <t>Marzo</t>
  </si>
  <si>
    <t>Activos Corrientes</t>
  </si>
  <si>
    <t>Efectivo y equivalente de efectivos:</t>
  </si>
  <si>
    <t>Caja General</t>
  </si>
  <si>
    <t>Fondos Fijos Reponibles</t>
  </si>
  <si>
    <t xml:space="preserve">Banco de Reservas Cuentas Institucionales </t>
  </si>
  <si>
    <t>Depósitos en Dólares Banco de Reservas Convertidos en pesos a M/N RD$</t>
  </si>
  <si>
    <t>Depósitos en Euros Banco de Reservas Convertidos en pesos a M/N RD$</t>
  </si>
  <si>
    <t xml:space="preserve">      Total Efectivo y equivalente de efectivos</t>
  </si>
  <si>
    <t>Cuentas por Cobrar:</t>
  </si>
  <si>
    <t>Créditos para Formación Académica</t>
  </si>
  <si>
    <t>A Servidores Universitarios</t>
  </si>
  <si>
    <t>Otras Cuentas por Cobrar a Personas</t>
  </si>
  <si>
    <t>Préstamo Navideño Por Cobrar</t>
  </si>
  <si>
    <t>Inventarios:</t>
  </si>
  <si>
    <t>Almacén de Materiales</t>
  </si>
  <si>
    <t>Compras en Tránsito</t>
  </si>
  <si>
    <t>Gastos Pagados por Adelantado</t>
  </si>
  <si>
    <t xml:space="preserve">      Total Activos Corrientes</t>
  </si>
  <si>
    <t>Activos no Corrientes</t>
  </si>
  <si>
    <t>Préstamos por Cobrar Largo Plazo</t>
  </si>
  <si>
    <t>Inversiones</t>
  </si>
  <si>
    <t>Bienes de uso Propiedad Planta y Equipo</t>
  </si>
  <si>
    <t>Intangibles, Fianza y Depósitos</t>
  </si>
  <si>
    <t xml:space="preserve"> Construcciones en Proceso </t>
  </si>
  <si>
    <t>Otras Cuentas por Cobrar Inter-Institucionales</t>
  </si>
  <si>
    <t xml:space="preserve">    Total Activos no Corrientes</t>
  </si>
  <si>
    <t>Total Activos</t>
  </si>
  <si>
    <t>Pasivo y Patrimonio</t>
  </si>
  <si>
    <t>Pasivos Corrientes</t>
  </si>
  <si>
    <t xml:space="preserve"> Cuentas por Pagar Sector Privado</t>
  </si>
  <si>
    <t>Cuentas por Pagar Personal Docente y Administrativo</t>
  </si>
  <si>
    <t>Intereses y Comisiones por Pagar</t>
  </si>
  <si>
    <t>Cuentas por Pagar Proveedores Unidades Especializadas</t>
  </si>
  <si>
    <t>Retenciones por Pagar</t>
  </si>
  <si>
    <t>Cuentas por Pagar Instituciones Públicas</t>
  </si>
  <si>
    <t>Cuentas por Pagar Avance Cartera de Crédito FUNDAPEC</t>
  </si>
  <si>
    <t>Depósitos de Terceros</t>
  </si>
  <si>
    <t xml:space="preserve">    Total Pasivos Corrientes</t>
  </si>
  <si>
    <t>Pasivos no Corrientes</t>
  </si>
  <si>
    <t>Préstamos a Largo Plazo Servidores y Funcionarios B.R</t>
  </si>
  <si>
    <t>Otras cuentas por Pagar Institucionales</t>
  </si>
  <si>
    <t>Otras Retenciones por Pagar Acumulada</t>
  </si>
  <si>
    <t xml:space="preserve">     Total Pasivos no Corrientes</t>
  </si>
  <si>
    <t xml:space="preserve">Total Pasivos </t>
  </si>
  <si>
    <t xml:space="preserve">Total Capital  </t>
  </si>
  <si>
    <t>Total Reservas</t>
  </si>
  <si>
    <t>Deficiencia de Ingresos Sobre Gastos</t>
  </si>
  <si>
    <t>Balance del Fondo</t>
  </si>
  <si>
    <t>Total Pasivos y Fondo Patrimonial</t>
  </si>
  <si>
    <t>Dra. Emma Polanco Melo</t>
  </si>
  <si>
    <t>Mtro. Pablo Valdez</t>
  </si>
  <si>
    <t>Rectora.</t>
  </si>
  <si>
    <t>Vicerrector Administrativo.</t>
  </si>
  <si>
    <t>Mtro. Fabio Roa</t>
  </si>
  <si>
    <t>Mtra. Anaisa Pérez Baéz</t>
  </si>
  <si>
    <t>Contralor General.</t>
  </si>
  <si>
    <t>Directora Contabilidad Admva.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</si>
</sst>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color indexed="8"/>
      <name val="Comic Sans MS"/>
      <family val="4"/>
    </font>
    <font>
      <sz val="12"/>
      <name val="Arial"/>
      <family val="2"/>
    </font>
    <font>
      <b/>
      <sz val="14"/>
      <name val="Comic Sans MS"/>
      <family val="4"/>
    </font>
    <font>
      <sz val="14"/>
      <name val="Comic Sans MS"/>
      <family val="4"/>
    </font>
    <font>
      <b/>
      <sz val="14"/>
      <color indexed="8"/>
      <name val="Calibri"/>
      <family val="2"/>
    </font>
    <font>
      <sz val="14"/>
      <color indexed="8"/>
      <name val="Comic Sans MS"/>
      <family val="4"/>
    </font>
    <font>
      <b/>
      <sz val="12"/>
      <color indexed="8"/>
      <name val="Comic Sans MS"/>
      <family val="4"/>
    </font>
    <font>
      <b/>
      <sz val="12"/>
      <name val="Comic Sans MS"/>
      <family val="4"/>
    </font>
    <font>
      <sz val="12"/>
      <color indexed="8"/>
      <name val="Calibri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1" applyFont="1"/>
    <xf numFmtId="0" fontId="5" fillId="0" borderId="0" xfId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4" fontId="3" fillId="0" borderId="0" xfId="1" applyNumberFormat="1" applyFont="1"/>
    <xf numFmtId="49" fontId="6" fillId="0" borderId="0" xfId="1" applyNumberFormat="1" applyFont="1" applyAlignment="1">
      <alignment horizontal="center"/>
    </xf>
    <xf numFmtId="0" fontId="7" fillId="0" borderId="0" xfId="1" applyFont="1"/>
    <xf numFmtId="4" fontId="7" fillId="0" borderId="0" xfId="1" applyNumberFormat="1" applyFont="1"/>
    <xf numFmtId="0" fontId="4" fillId="0" borderId="0" xfId="1" applyFont="1"/>
    <xf numFmtId="4" fontId="6" fillId="0" borderId="0" xfId="1" applyNumberFormat="1" applyFont="1" applyAlignment="1">
      <alignment horizontal="center"/>
    </xf>
    <xf numFmtId="0" fontId="7" fillId="0" borderId="0" xfId="1" applyFont="1" applyAlignment="1">
      <alignment horizontal="left"/>
    </xf>
    <xf numFmtId="4" fontId="7" fillId="0" borderId="0" xfId="3" applyNumberFormat="1" applyFont="1" applyBorder="1" applyAlignment="1"/>
    <xf numFmtId="0" fontId="8" fillId="0" borderId="0" xfId="1" applyFont="1"/>
    <xf numFmtId="4" fontId="6" fillId="0" borderId="1" xfId="3" applyNumberFormat="1" applyFont="1" applyBorder="1"/>
    <xf numFmtId="4" fontId="6" fillId="0" borderId="0" xfId="3" applyNumberFormat="1" applyFont="1" applyBorder="1"/>
    <xf numFmtId="4" fontId="6" fillId="0" borderId="0" xfId="1" applyNumberFormat="1" applyFont="1" applyAlignment="1">
      <alignment horizontal="right"/>
    </xf>
    <xf numFmtId="4" fontId="6" fillId="0" borderId="2" xfId="1" applyNumberFormat="1" applyFont="1" applyBorder="1" applyAlignment="1">
      <alignment horizontal="right"/>
    </xf>
    <xf numFmtId="0" fontId="9" fillId="0" borderId="0" xfId="1" applyFont="1"/>
    <xf numFmtId="4" fontId="6" fillId="0" borderId="3" xfId="1" applyNumberFormat="1" applyFont="1" applyBorder="1" applyAlignment="1">
      <alignment horizontal="right"/>
    </xf>
    <xf numFmtId="4" fontId="5" fillId="0" borderId="0" xfId="1" applyNumberFormat="1" applyFont="1"/>
    <xf numFmtId="0" fontId="10" fillId="0" borderId="0" xfId="1" applyFont="1"/>
    <xf numFmtId="0" fontId="11" fillId="0" borderId="0" xfId="1" applyFont="1" applyAlignment="1">
      <alignment horizontal="center"/>
    </xf>
    <xf numFmtId="49" fontId="11" fillId="0" borderId="0" xfId="1" applyNumberFormat="1" applyFont="1" applyAlignment="1">
      <alignment horizontal="center"/>
    </xf>
    <xf numFmtId="4" fontId="11" fillId="0" borderId="0" xfId="1" applyNumberFormat="1" applyFont="1" applyAlignment="1">
      <alignment horizontal="center"/>
    </xf>
    <xf numFmtId="4" fontId="7" fillId="0" borderId="0" xfId="3" applyNumberFormat="1" applyFont="1" applyBorder="1"/>
    <xf numFmtId="4" fontId="7" fillId="0" borderId="4" xfId="3" applyNumberFormat="1" applyFont="1" applyBorder="1"/>
    <xf numFmtId="0" fontId="6" fillId="0" borderId="0" xfId="1" applyFont="1"/>
    <xf numFmtId="0" fontId="12" fillId="0" borderId="0" xfId="1" applyFont="1"/>
    <xf numFmtId="0" fontId="6" fillId="0" borderId="0" xfId="4" applyFont="1" applyAlignment="1">
      <alignment horizontal="center"/>
    </xf>
    <xf numFmtId="4" fontId="6" fillId="0" borderId="4" xfId="3" applyNumberFormat="1" applyFont="1" applyBorder="1"/>
    <xf numFmtId="0" fontId="13" fillId="0" borderId="0" xfId="1" applyFont="1" applyAlignment="1">
      <alignment horizontal="center"/>
    </xf>
    <xf numFmtId="4" fontId="6" fillId="0" borderId="4" xfId="1" applyNumberFormat="1" applyFont="1" applyBorder="1" applyAlignment="1">
      <alignment horizontal="right"/>
    </xf>
    <xf numFmtId="4" fontId="6" fillId="0" borderId="1" xfId="1" applyNumberFormat="1" applyFont="1" applyBorder="1"/>
    <xf numFmtId="4" fontId="6" fillId="0" borderId="5" xfId="1" applyNumberFormat="1" applyFont="1" applyBorder="1" applyAlignment="1">
      <alignment horizontal="right"/>
    </xf>
    <xf numFmtId="0" fontId="6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 applyFont="1"/>
    <xf numFmtId="0" fontId="7" fillId="0" borderId="0" xfId="1" applyFont="1"/>
    <xf numFmtId="0" fontId="6" fillId="0" borderId="0" xfId="1" applyFont="1"/>
    <xf numFmtId="0" fontId="6" fillId="0" borderId="0" xfId="1" applyFont="1" applyAlignment="1">
      <alignment horizontal="left" wrapText="1"/>
    </xf>
    <xf numFmtId="0" fontId="4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1" applyFont="1" applyAlignment="1">
      <alignment horizontal="left"/>
    </xf>
  </cellXfs>
  <cellStyles count="5">
    <cellStyle name="Millares 3" xfId="3"/>
    <cellStyle name="Normal" xfId="0" builtinId="0"/>
    <cellStyle name="Normal 2 2" xfId="1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14"/>
  <sheetViews>
    <sheetView showGridLines="0" tabSelected="1" topLeftCell="A82" zoomScale="85" zoomScaleNormal="85" workbookViewId="0">
      <selection activeCell="G6" sqref="G6"/>
    </sheetView>
  </sheetViews>
  <sheetFormatPr baseColWidth="10" defaultColWidth="12.5703125" defaultRowHeight="15" x14ac:dyDescent="0.2"/>
  <cols>
    <col min="1" max="1" width="0.5703125" style="2" customWidth="1"/>
    <col min="2" max="2" width="12.5703125" style="2"/>
    <col min="3" max="3" width="54.42578125" style="2" customWidth="1"/>
    <col min="4" max="4" width="8.140625" style="2" customWidth="1"/>
    <col min="5" max="5" width="8.42578125" style="2" customWidth="1"/>
    <col min="6" max="6" width="8.85546875" style="21" customWidth="1"/>
    <col min="7" max="7" width="28.5703125" style="2" bestFit="1" customWidth="1"/>
    <col min="8" max="8" width="6.140625" style="2" customWidth="1"/>
    <col min="9" max="9" width="28.5703125" style="2" bestFit="1" customWidth="1"/>
    <col min="10" max="10" width="12.5703125" style="2"/>
    <col min="11" max="11" width="17.5703125" style="2" bestFit="1" customWidth="1"/>
    <col min="12" max="16384" width="12.5703125" style="2"/>
  </cols>
  <sheetData>
    <row r="1" spans="1:9" ht="18.75" customHeight="1" x14ac:dyDescent="0.45">
      <c r="A1" s="1"/>
      <c r="B1" s="43" t="s">
        <v>0</v>
      </c>
      <c r="C1" s="43"/>
      <c r="D1" s="43"/>
      <c r="E1" s="43"/>
      <c r="F1" s="43"/>
      <c r="G1" s="43"/>
      <c r="H1" s="43"/>
      <c r="I1" s="43"/>
    </row>
    <row r="2" spans="1:9" ht="19.5" customHeight="1" x14ac:dyDescent="0.45">
      <c r="A2" s="1"/>
      <c r="B2" s="44" t="s">
        <v>1</v>
      </c>
      <c r="C2" s="44"/>
      <c r="D2" s="44"/>
      <c r="E2" s="44"/>
      <c r="F2" s="44"/>
      <c r="G2" s="44"/>
      <c r="H2" s="44"/>
      <c r="I2" s="44"/>
    </row>
    <row r="3" spans="1:9" ht="21.75" customHeight="1" x14ac:dyDescent="0.45">
      <c r="A3" s="1"/>
      <c r="B3" s="43" t="s">
        <v>2</v>
      </c>
      <c r="C3" s="43"/>
      <c r="D3" s="43"/>
      <c r="E3" s="43"/>
      <c r="F3" s="43"/>
      <c r="G3" s="43"/>
      <c r="H3" s="43"/>
      <c r="I3" s="43"/>
    </row>
    <row r="4" spans="1:9" ht="19.5" customHeight="1" x14ac:dyDescent="0.45">
      <c r="A4" s="1"/>
      <c r="B4" s="43" t="s">
        <v>3</v>
      </c>
      <c r="C4" s="43"/>
      <c r="D4" s="43"/>
      <c r="E4" s="43"/>
      <c r="F4" s="43"/>
      <c r="G4" s="43"/>
      <c r="H4" s="43"/>
      <c r="I4" s="43"/>
    </row>
    <row r="5" spans="1:9" ht="17.25" customHeight="1" x14ac:dyDescent="0.45">
      <c r="A5" s="1"/>
      <c r="B5" s="43" t="s">
        <v>4</v>
      </c>
      <c r="C5" s="43"/>
      <c r="D5" s="43"/>
      <c r="E5" s="43"/>
      <c r="F5" s="43"/>
      <c r="G5" s="43"/>
      <c r="H5" s="43"/>
      <c r="I5" s="43"/>
    </row>
    <row r="6" spans="1:9" ht="22.5" x14ac:dyDescent="0.45">
      <c r="A6" s="1"/>
      <c r="B6" s="3"/>
      <c r="C6" s="3"/>
      <c r="D6" s="3"/>
      <c r="E6" s="3"/>
      <c r="F6" s="4"/>
      <c r="G6" s="3"/>
      <c r="H6" s="3"/>
      <c r="I6" s="1"/>
    </row>
    <row r="7" spans="1:9" ht="22.5" x14ac:dyDescent="0.45">
      <c r="A7" s="1"/>
      <c r="B7" s="3"/>
      <c r="C7" s="3"/>
      <c r="D7" s="3"/>
      <c r="E7" s="3"/>
      <c r="F7" s="4"/>
      <c r="G7" s="3"/>
      <c r="H7" s="3"/>
      <c r="I7" s="1"/>
    </row>
    <row r="8" spans="1:9" ht="22.5" x14ac:dyDescent="0.45">
      <c r="A8" s="1"/>
      <c r="B8" s="3"/>
      <c r="C8" s="3"/>
      <c r="D8" s="3"/>
      <c r="E8" s="3"/>
      <c r="F8" s="4"/>
      <c r="G8" s="3"/>
      <c r="H8" s="3"/>
      <c r="I8" s="1"/>
    </row>
    <row r="9" spans="1:9" ht="22.5" x14ac:dyDescent="0.45">
      <c r="A9" s="1"/>
      <c r="B9" s="45" t="s">
        <v>5</v>
      </c>
      <c r="C9" s="45"/>
      <c r="D9" s="5"/>
      <c r="E9" s="5"/>
      <c r="F9" s="6"/>
      <c r="G9" s="5" t="s">
        <v>6</v>
      </c>
      <c r="H9" s="1"/>
      <c r="I9" s="5" t="s">
        <v>7</v>
      </c>
    </row>
    <row r="10" spans="1:9" ht="22.5" x14ac:dyDescent="0.45">
      <c r="A10" s="1"/>
      <c r="B10" s="39" t="s">
        <v>8</v>
      </c>
      <c r="C10" s="39"/>
      <c r="D10" s="7"/>
      <c r="E10" s="8"/>
      <c r="F10" s="6"/>
      <c r="G10" s="9"/>
      <c r="H10" s="1"/>
      <c r="I10" s="9"/>
    </row>
    <row r="11" spans="1:9" ht="22.5" x14ac:dyDescent="0.45">
      <c r="A11" s="1"/>
      <c r="B11" s="10" t="s">
        <v>9</v>
      </c>
      <c r="C11" s="10"/>
      <c r="D11" s="7"/>
      <c r="E11" s="7"/>
      <c r="F11" s="6"/>
      <c r="G11" s="11"/>
      <c r="H11" s="1"/>
      <c r="I11" s="11"/>
    </row>
    <row r="12" spans="1:9" ht="22.5" x14ac:dyDescent="0.45">
      <c r="A12" s="1"/>
      <c r="B12" s="12" t="s">
        <v>10</v>
      </c>
      <c r="C12" s="8"/>
      <c r="D12" s="5"/>
      <c r="E12" s="7"/>
      <c r="F12" s="6"/>
      <c r="G12" s="13">
        <v>-128671.87</v>
      </c>
      <c r="H12" s="1"/>
      <c r="I12" s="13">
        <v>-128671.87</v>
      </c>
    </row>
    <row r="13" spans="1:9" ht="22.5" x14ac:dyDescent="0.45">
      <c r="A13" s="1"/>
      <c r="B13" s="12" t="s">
        <v>11</v>
      </c>
      <c r="C13" s="8"/>
      <c r="D13" s="5"/>
      <c r="E13" s="7"/>
      <c r="F13" s="6"/>
      <c r="G13" s="13">
        <v>2787984.1</v>
      </c>
      <c r="H13" s="1"/>
      <c r="I13" s="13">
        <v>2787984.1</v>
      </c>
    </row>
    <row r="14" spans="1:9" ht="22.5" x14ac:dyDescent="0.45">
      <c r="A14" s="1"/>
      <c r="B14" s="12" t="s">
        <v>12</v>
      </c>
      <c r="C14" s="8"/>
      <c r="D14" s="5"/>
      <c r="E14" s="7"/>
      <c r="F14" s="6"/>
      <c r="G14" s="13">
        <v>4604653309.9200001</v>
      </c>
      <c r="H14" s="1"/>
      <c r="I14" s="13">
        <v>4577226200</v>
      </c>
    </row>
    <row r="15" spans="1:9" ht="22.5" x14ac:dyDescent="0.45">
      <c r="A15" s="1"/>
      <c r="B15" s="12" t="s">
        <v>13</v>
      </c>
      <c r="C15" s="8"/>
      <c r="D15" s="5"/>
      <c r="E15" s="7"/>
      <c r="F15" s="6"/>
      <c r="G15" s="13">
        <v>19974347.489999998</v>
      </c>
      <c r="H15" s="1"/>
      <c r="I15" s="13">
        <v>19928171.489999998</v>
      </c>
    </row>
    <row r="16" spans="1:9" ht="22.5" x14ac:dyDescent="0.45">
      <c r="A16" s="1"/>
      <c r="B16" s="12" t="s">
        <v>14</v>
      </c>
      <c r="C16" s="8"/>
      <c r="D16" s="5"/>
      <c r="E16" s="7"/>
      <c r="F16" s="6"/>
      <c r="G16" s="13">
        <v>271366.75</v>
      </c>
      <c r="H16" s="1"/>
      <c r="I16" s="13">
        <v>271366.75</v>
      </c>
    </row>
    <row r="17" spans="1:9" ht="22.5" x14ac:dyDescent="0.45">
      <c r="A17" s="1"/>
      <c r="B17" s="10" t="s">
        <v>15</v>
      </c>
      <c r="C17" s="14"/>
      <c r="D17" s="5"/>
      <c r="E17" s="7"/>
      <c r="F17" s="6"/>
      <c r="G17" s="15">
        <f>SUM(G12:G16)</f>
        <v>4627558336.3899994</v>
      </c>
      <c r="H17" s="1"/>
      <c r="I17" s="15">
        <f>SUM(I12:I16)</f>
        <v>4600085050.4699993</v>
      </c>
    </row>
    <row r="18" spans="1:9" ht="22.5" x14ac:dyDescent="0.45">
      <c r="A18" s="1"/>
      <c r="B18" s="10"/>
      <c r="C18" s="14"/>
      <c r="D18" s="5"/>
      <c r="E18" s="7"/>
      <c r="F18" s="6"/>
      <c r="G18" s="16"/>
      <c r="H18" s="1"/>
      <c r="I18" s="16"/>
    </row>
    <row r="19" spans="1:9" ht="22.5" x14ac:dyDescent="0.45">
      <c r="A19" s="1"/>
      <c r="B19" s="10"/>
      <c r="C19" s="14"/>
      <c r="D19" s="5"/>
      <c r="E19" s="7"/>
      <c r="F19" s="6"/>
      <c r="G19" s="17"/>
      <c r="H19" s="1"/>
      <c r="I19" s="17"/>
    </row>
    <row r="20" spans="1:9" ht="22.5" x14ac:dyDescent="0.45">
      <c r="A20" s="1"/>
      <c r="B20" s="10" t="s">
        <v>16</v>
      </c>
      <c r="C20" s="10"/>
      <c r="D20" s="7"/>
      <c r="E20" s="7"/>
      <c r="F20" s="6"/>
      <c r="G20" s="6"/>
      <c r="H20" s="1"/>
      <c r="I20" s="6"/>
    </row>
    <row r="21" spans="1:9" ht="22.5" x14ac:dyDescent="0.45">
      <c r="A21" s="1"/>
      <c r="B21" s="8" t="s">
        <v>17</v>
      </c>
      <c r="C21" s="8"/>
      <c r="D21" s="5"/>
      <c r="E21" s="5"/>
      <c r="F21" s="6"/>
      <c r="G21" s="13">
        <v>15389296.74</v>
      </c>
      <c r="H21" s="1"/>
      <c r="I21" s="13">
        <v>15389296.74</v>
      </c>
    </row>
    <row r="22" spans="1:9" ht="22.5" x14ac:dyDescent="0.45">
      <c r="A22" s="1"/>
      <c r="B22" s="8" t="s">
        <v>18</v>
      </c>
      <c r="C22" s="8"/>
      <c r="D22" s="5"/>
      <c r="E22" s="7"/>
      <c r="F22" s="6"/>
      <c r="G22" s="13">
        <v>1038213.34</v>
      </c>
      <c r="H22" s="1"/>
      <c r="I22" s="13">
        <v>1038213.34</v>
      </c>
    </row>
    <row r="23" spans="1:9" ht="22.5" x14ac:dyDescent="0.45">
      <c r="A23" s="1"/>
      <c r="B23" s="8" t="s">
        <v>19</v>
      </c>
      <c r="C23" s="8"/>
      <c r="D23" s="5"/>
      <c r="E23" s="7"/>
      <c r="F23" s="6"/>
      <c r="G23" s="13">
        <v>95202735.870000005</v>
      </c>
      <c r="H23" s="1"/>
      <c r="I23" s="13">
        <v>95202735.870000005</v>
      </c>
    </row>
    <row r="24" spans="1:9" ht="22.5" x14ac:dyDescent="0.45">
      <c r="A24" s="1"/>
      <c r="B24" s="8" t="s">
        <v>20</v>
      </c>
      <c r="C24" s="8"/>
      <c r="D24" s="5"/>
      <c r="E24" s="7"/>
      <c r="F24" s="6"/>
      <c r="G24" s="13">
        <v>190688875.25</v>
      </c>
      <c r="H24" s="1"/>
      <c r="I24" s="13">
        <v>190688875.25</v>
      </c>
    </row>
    <row r="25" spans="1:9" ht="22.5" x14ac:dyDescent="0.45">
      <c r="A25" s="1"/>
      <c r="B25" s="10"/>
      <c r="C25" s="10"/>
      <c r="D25" s="5"/>
      <c r="E25" s="7"/>
      <c r="F25" s="6"/>
      <c r="G25" s="13"/>
      <c r="H25" s="1"/>
      <c r="I25" s="13"/>
    </row>
    <row r="26" spans="1:9" ht="22.5" x14ac:dyDescent="0.45">
      <c r="A26" s="1"/>
      <c r="B26" s="10" t="s">
        <v>21</v>
      </c>
      <c r="C26" s="8"/>
      <c r="D26" s="7"/>
      <c r="E26" s="7"/>
      <c r="F26" s="6"/>
      <c r="G26" s="13"/>
      <c r="H26" s="1"/>
      <c r="I26" s="13"/>
    </row>
    <row r="27" spans="1:9" ht="22.5" x14ac:dyDescent="0.45">
      <c r="A27" s="1"/>
      <c r="B27" s="40" t="s">
        <v>22</v>
      </c>
      <c r="C27" s="40"/>
      <c r="D27" s="5"/>
      <c r="E27" s="5"/>
      <c r="F27" s="6"/>
      <c r="G27" s="13">
        <v>47389056.539999999</v>
      </c>
      <c r="H27" s="1"/>
      <c r="I27" s="13">
        <v>45789711.32</v>
      </c>
    </row>
    <row r="28" spans="1:9" ht="22.5" x14ac:dyDescent="0.45">
      <c r="A28" s="1"/>
      <c r="B28" s="8" t="s">
        <v>23</v>
      </c>
      <c r="C28" s="8"/>
      <c r="D28" s="5"/>
      <c r="E28" s="5"/>
      <c r="F28" s="6"/>
      <c r="G28" s="13">
        <v>61947.99</v>
      </c>
      <c r="H28" s="1"/>
      <c r="I28" s="13">
        <v>61947.99</v>
      </c>
    </row>
    <row r="29" spans="1:9" ht="22.5" x14ac:dyDescent="0.45">
      <c r="A29" s="1"/>
      <c r="B29" s="8" t="s">
        <v>24</v>
      </c>
      <c r="C29" s="8"/>
      <c r="D29" s="7"/>
      <c r="E29" s="5"/>
      <c r="F29" s="6"/>
      <c r="G29" s="13">
        <v>9067184.6799999997</v>
      </c>
      <c r="H29" s="1"/>
      <c r="I29" s="13">
        <v>9067184.6799999997</v>
      </c>
    </row>
    <row r="30" spans="1:9" ht="23.25" thickBot="1" x14ac:dyDescent="0.5">
      <c r="A30" s="1"/>
      <c r="B30" s="10" t="s">
        <v>25</v>
      </c>
      <c r="C30" s="10"/>
      <c r="D30" s="5"/>
      <c r="E30" s="7"/>
      <c r="F30" s="6"/>
      <c r="G30" s="18">
        <f>SUM(G21:G29)</f>
        <v>358837310.41000003</v>
      </c>
      <c r="H30" s="1"/>
      <c r="I30" s="18">
        <f>SUM(I21:I29)</f>
        <v>357237965.19</v>
      </c>
    </row>
    <row r="31" spans="1:9" ht="23.25" thickTop="1" x14ac:dyDescent="0.45">
      <c r="A31" s="1"/>
      <c r="B31" s="10"/>
      <c r="C31" s="10"/>
      <c r="D31" s="5"/>
      <c r="E31" s="7"/>
      <c r="F31" s="6"/>
      <c r="G31" s="17"/>
      <c r="H31" s="1"/>
      <c r="I31" s="17"/>
    </row>
    <row r="32" spans="1:9" ht="18" customHeight="1" x14ac:dyDescent="0.25">
      <c r="A32" s="1"/>
      <c r="B32" s="1"/>
      <c r="C32" s="1"/>
      <c r="D32" s="1"/>
      <c r="E32" s="1"/>
      <c r="F32" s="6"/>
      <c r="G32" s="6"/>
      <c r="H32" s="1"/>
      <c r="I32" s="6"/>
    </row>
    <row r="33" spans="1:9" ht="18" customHeight="1" x14ac:dyDescent="0.45">
      <c r="A33" s="1"/>
      <c r="B33" s="10" t="s">
        <v>26</v>
      </c>
      <c r="C33" s="10"/>
      <c r="D33" s="5"/>
      <c r="E33" s="5"/>
      <c r="F33" s="6"/>
      <c r="G33" s="17"/>
      <c r="H33" s="1"/>
      <c r="I33" s="17"/>
    </row>
    <row r="34" spans="1:9" ht="18" customHeight="1" x14ac:dyDescent="0.45">
      <c r="A34" s="1"/>
      <c r="B34" s="19" t="s">
        <v>27</v>
      </c>
      <c r="C34" s="10"/>
      <c r="D34" s="7"/>
      <c r="E34" s="5"/>
      <c r="F34" s="6"/>
      <c r="G34" s="13">
        <v>5486086564.3199997</v>
      </c>
      <c r="H34" s="1"/>
      <c r="I34" s="13">
        <v>5486086564.3199997</v>
      </c>
    </row>
    <row r="35" spans="1:9" ht="18" customHeight="1" x14ac:dyDescent="0.45">
      <c r="A35" s="1"/>
      <c r="B35" s="8" t="s">
        <v>28</v>
      </c>
      <c r="C35" s="8"/>
      <c r="D35" s="7"/>
      <c r="E35" s="5"/>
      <c r="F35" s="6"/>
      <c r="G35" s="13">
        <v>2109541.94</v>
      </c>
      <c r="H35" s="1"/>
      <c r="I35" s="13">
        <v>2109541.94</v>
      </c>
    </row>
    <row r="36" spans="1:9" ht="18" customHeight="1" x14ac:dyDescent="0.45">
      <c r="A36" s="1"/>
      <c r="B36" s="19" t="s">
        <v>29</v>
      </c>
      <c r="C36" s="10"/>
      <c r="D36" s="7"/>
      <c r="E36" s="5"/>
      <c r="F36" s="6"/>
      <c r="G36" s="13">
        <v>3264419849.5500002</v>
      </c>
      <c r="H36" s="1"/>
      <c r="I36" s="13">
        <v>3268467419</v>
      </c>
    </row>
    <row r="37" spans="1:9" ht="22.5" x14ac:dyDescent="0.45">
      <c r="A37" s="1"/>
      <c r="B37" s="19" t="s">
        <v>30</v>
      </c>
      <c r="C37" s="19"/>
      <c r="D37" s="7"/>
      <c r="E37" s="5"/>
      <c r="F37" s="6"/>
      <c r="G37" s="13">
        <v>2484956.14</v>
      </c>
      <c r="H37" s="1"/>
      <c r="I37" s="13">
        <v>2484956.14</v>
      </c>
    </row>
    <row r="38" spans="1:9" ht="22.5" x14ac:dyDescent="0.45">
      <c r="A38" s="1"/>
      <c r="B38" s="8" t="s">
        <v>31</v>
      </c>
      <c r="C38" s="8"/>
      <c r="D38" s="7"/>
      <c r="E38" s="5"/>
      <c r="F38" s="6"/>
      <c r="G38" s="13">
        <v>67094447.530000001</v>
      </c>
      <c r="H38" s="1"/>
      <c r="I38" s="13">
        <v>67094447.530000001</v>
      </c>
    </row>
    <row r="39" spans="1:9" ht="22.5" x14ac:dyDescent="0.45">
      <c r="A39" s="1"/>
      <c r="B39" s="19" t="s">
        <v>32</v>
      </c>
      <c r="C39" s="1"/>
      <c r="D39" s="7"/>
      <c r="E39" s="5"/>
      <c r="F39" s="6"/>
      <c r="G39" s="13">
        <v>14081863.93</v>
      </c>
      <c r="H39" s="1"/>
      <c r="I39" s="13">
        <v>14081863.93</v>
      </c>
    </row>
    <row r="40" spans="1:9" ht="22.5" x14ac:dyDescent="0.45">
      <c r="A40" s="1"/>
      <c r="B40" s="10" t="s">
        <v>33</v>
      </c>
      <c r="C40" s="10"/>
      <c r="D40" s="5"/>
      <c r="E40" s="7"/>
      <c r="F40" s="6"/>
      <c r="G40" s="20">
        <f>SUM(G34:G39)</f>
        <v>8836277223.4099998</v>
      </c>
      <c r="H40" s="1"/>
      <c r="I40" s="20">
        <f>SUM(I34:I39)</f>
        <v>8840324792.8599987</v>
      </c>
    </row>
    <row r="41" spans="1:9" ht="18" x14ac:dyDescent="0.25">
      <c r="A41" s="1"/>
      <c r="B41" s="1"/>
      <c r="C41" s="1"/>
      <c r="D41" s="1"/>
      <c r="E41" s="1"/>
      <c r="F41" s="6"/>
      <c r="G41" s="6"/>
      <c r="H41" s="1"/>
      <c r="I41" s="6"/>
    </row>
    <row r="42" spans="1:9" ht="23.25" thickBot="1" x14ac:dyDescent="0.5">
      <c r="A42" s="1"/>
      <c r="B42" s="10" t="s">
        <v>34</v>
      </c>
      <c r="C42" s="10"/>
      <c r="D42" s="5"/>
      <c r="E42" s="7"/>
      <c r="F42" s="6"/>
      <c r="G42" s="18">
        <f>+G17+G30+G40</f>
        <v>13822672870.209999</v>
      </c>
      <c r="H42" s="1"/>
      <c r="I42" s="18">
        <f>+I17+I30+I40</f>
        <v>13797647808.519997</v>
      </c>
    </row>
    <row r="43" spans="1:9" ht="12" customHeight="1" thickTop="1" x14ac:dyDescent="0.45">
      <c r="A43" s="1"/>
      <c r="B43" s="10"/>
      <c r="C43" s="10"/>
      <c r="D43" s="5"/>
      <c r="E43" s="7"/>
      <c r="F43" s="6"/>
      <c r="G43" s="11"/>
      <c r="H43" s="1"/>
      <c r="I43" s="11"/>
    </row>
    <row r="44" spans="1:9" ht="12" customHeight="1" x14ac:dyDescent="0.45">
      <c r="A44" s="1"/>
      <c r="B44" s="10"/>
      <c r="C44" s="10"/>
      <c r="D44" s="5"/>
      <c r="E44" s="7"/>
      <c r="F44" s="6"/>
      <c r="G44" s="11"/>
      <c r="H44" s="1"/>
      <c r="I44" s="11"/>
    </row>
    <row r="45" spans="1:9" ht="12" customHeight="1" x14ac:dyDescent="0.45">
      <c r="A45" s="1"/>
      <c r="B45" s="10"/>
      <c r="C45" s="10"/>
      <c r="D45" s="5"/>
      <c r="E45" s="7"/>
      <c r="G45" s="11"/>
      <c r="I45" s="11"/>
    </row>
    <row r="46" spans="1:9" ht="12" customHeight="1" x14ac:dyDescent="0.45">
      <c r="A46" s="1"/>
      <c r="B46" s="10"/>
      <c r="C46" s="10"/>
      <c r="D46" s="5"/>
      <c r="E46" s="7"/>
      <c r="G46" s="11"/>
      <c r="I46" s="11"/>
    </row>
    <row r="47" spans="1:9" ht="12" customHeight="1" x14ac:dyDescent="0.45">
      <c r="A47" s="1"/>
      <c r="B47" s="10"/>
      <c r="C47" s="10"/>
      <c r="D47" s="5"/>
      <c r="E47" s="7"/>
      <c r="G47" s="11"/>
      <c r="I47" s="11"/>
    </row>
    <row r="48" spans="1:9" ht="12" customHeight="1" x14ac:dyDescent="0.4">
      <c r="B48" s="22"/>
      <c r="C48" s="22"/>
      <c r="D48" s="23"/>
      <c r="E48" s="24"/>
      <c r="G48" s="25"/>
      <c r="I48" s="25"/>
    </row>
    <row r="49" spans="2:11" ht="12" customHeight="1" x14ac:dyDescent="0.4">
      <c r="B49" s="22"/>
      <c r="C49" s="22"/>
      <c r="D49" s="23"/>
      <c r="E49" s="24"/>
      <c r="G49" s="25"/>
      <c r="I49" s="25"/>
    </row>
    <row r="50" spans="2:11" ht="12" customHeight="1" x14ac:dyDescent="0.4">
      <c r="B50" s="22"/>
      <c r="C50" s="22"/>
      <c r="D50" s="23"/>
      <c r="E50" s="24"/>
      <c r="G50" s="25"/>
      <c r="I50" s="25"/>
    </row>
    <row r="51" spans="2:11" ht="12" customHeight="1" x14ac:dyDescent="0.4">
      <c r="B51" s="22"/>
      <c r="C51" s="22"/>
      <c r="D51" s="23"/>
      <c r="E51" s="24"/>
      <c r="G51" s="25"/>
      <c r="I51" s="25"/>
      <c r="K51" s="21"/>
    </row>
    <row r="52" spans="2:11" ht="12" customHeight="1" x14ac:dyDescent="0.4">
      <c r="B52" s="22"/>
      <c r="C52" s="22"/>
      <c r="D52" s="23"/>
      <c r="E52" s="24"/>
      <c r="G52" s="25"/>
      <c r="I52" s="25"/>
      <c r="K52" s="21"/>
    </row>
    <row r="53" spans="2:11" ht="12" customHeight="1" x14ac:dyDescent="0.4">
      <c r="B53" s="22"/>
      <c r="C53" s="22"/>
      <c r="D53" s="23"/>
      <c r="E53" s="24"/>
      <c r="G53" s="25"/>
      <c r="I53" s="25"/>
      <c r="K53" s="21"/>
    </row>
    <row r="54" spans="2:11" ht="12" customHeight="1" x14ac:dyDescent="0.4">
      <c r="B54" s="22"/>
      <c r="C54" s="22"/>
      <c r="D54" s="23"/>
      <c r="E54" s="24"/>
      <c r="G54" s="25"/>
      <c r="I54" s="25"/>
    </row>
    <row r="55" spans="2:11" ht="12" customHeight="1" x14ac:dyDescent="0.4">
      <c r="B55" s="22"/>
      <c r="C55" s="22"/>
      <c r="D55" s="23"/>
      <c r="E55" s="24"/>
      <c r="G55" s="25"/>
      <c r="I55" s="25"/>
    </row>
    <row r="56" spans="2:11" ht="12" customHeight="1" x14ac:dyDescent="0.4">
      <c r="B56" s="22"/>
      <c r="C56" s="22"/>
      <c r="D56" s="23"/>
      <c r="E56" s="24"/>
      <c r="G56" s="25"/>
      <c r="I56" s="25"/>
    </row>
    <row r="57" spans="2:11" ht="12" customHeight="1" x14ac:dyDescent="0.4">
      <c r="B57" s="22"/>
      <c r="C57" s="22"/>
      <c r="D57" s="23"/>
      <c r="E57" s="24"/>
      <c r="G57" s="25"/>
      <c r="I57" s="25"/>
    </row>
    <row r="58" spans="2:11" ht="12" customHeight="1" x14ac:dyDescent="0.4">
      <c r="B58" s="22"/>
      <c r="C58" s="22"/>
      <c r="D58" s="23"/>
      <c r="E58" s="24"/>
      <c r="G58" s="25"/>
      <c r="I58" s="25"/>
    </row>
    <row r="59" spans="2:11" ht="22.5" x14ac:dyDescent="0.45">
      <c r="B59" s="10" t="s">
        <v>35</v>
      </c>
      <c r="C59" s="10"/>
      <c r="D59" s="5"/>
      <c r="E59" s="7"/>
      <c r="G59" s="11"/>
      <c r="I59" s="11"/>
    </row>
    <row r="60" spans="2:11" ht="22.5" x14ac:dyDescent="0.45">
      <c r="B60" s="10" t="s">
        <v>36</v>
      </c>
      <c r="C60" s="10"/>
      <c r="D60" s="5"/>
      <c r="E60" s="7"/>
      <c r="G60" s="6"/>
      <c r="I60" s="6"/>
    </row>
    <row r="61" spans="2:11" ht="22.5" x14ac:dyDescent="0.45">
      <c r="B61" s="8" t="s">
        <v>37</v>
      </c>
      <c r="C61" s="8"/>
      <c r="D61" s="5"/>
      <c r="E61" s="5"/>
      <c r="G61" s="26">
        <v>685845606.34000003</v>
      </c>
      <c r="I61" s="26">
        <v>658812737.67999637</v>
      </c>
    </row>
    <row r="62" spans="2:11" ht="22.5" x14ac:dyDescent="0.45">
      <c r="B62" s="8" t="s">
        <v>38</v>
      </c>
      <c r="C62" s="8"/>
      <c r="D62" s="5"/>
      <c r="E62" s="5"/>
      <c r="G62" s="26">
        <v>531506813.55000007</v>
      </c>
      <c r="I62" s="26">
        <v>531506813.55000007</v>
      </c>
    </row>
    <row r="63" spans="2:11" ht="22.5" x14ac:dyDescent="0.45">
      <c r="B63" s="8" t="s">
        <v>39</v>
      </c>
      <c r="C63" s="8"/>
      <c r="D63" s="5"/>
      <c r="E63" s="5"/>
      <c r="G63" s="26">
        <v>3976131.67</v>
      </c>
      <c r="I63" s="26">
        <v>3976131.67</v>
      </c>
    </row>
    <row r="64" spans="2:11" ht="22.5" x14ac:dyDescent="0.45">
      <c r="B64" s="8" t="s">
        <v>40</v>
      </c>
      <c r="C64" s="8"/>
      <c r="D64" s="5"/>
      <c r="E64" s="5"/>
      <c r="G64" s="26">
        <v>53072752.899999999</v>
      </c>
      <c r="I64" s="26">
        <v>53072752.899999999</v>
      </c>
    </row>
    <row r="65" spans="2:9" ht="22.5" x14ac:dyDescent="0.45">
      <c r="B65" s="8" t="s">
        <v>41</v>
      </c>
      <c r="C65" s="8"/>
      <c r="D65" s="7"/>
      <c r="E65" s="5"/>
      <c r="G65" s="26">
        <v>2093225137.74</v>
      </c>
      <c r="I65" s="26">
        <v>2093225137.74</v>
      </c>
    </row>
    <row r="66" spans="2:9" ht="19.5" customHeight="1" x14ac:dyDescent="0.45">
      <c r="B66" s="8" t="s">
        <v>42</v>
      </c>
      <c r="C66" s="8"/>
      <c r="D66" s="5"/>
      <c r="E66" s="5"/>
      <c r="G66" s="26">
        <v>192394851.93000001</v>
      </c>
      <c r="I66" s="26">
        <v>192394851.93000001</v>
      </c>
    </row>
    <row r="67" spans="2:9" ht="19.5" customHeight="1" x14ac:dyDescent="0.45">
      <c r="B67" s="8" t="s">
        <v>43</v>
      </c>
      <c r="C67" s="8"/>
      <c r="D67" s="5"/>
      <c r="E67" s="5"/>
      <c r="G67" s="26">
        <v>40479.14</v>
      </c>
      <c r="I67" s="26">
        <v>40479.14</v>
      </c>
    </row>
    <row r="68" spans="2:9" ht="21" customHeight="1" x14ac:dyDescent="0.45">
      <c r="B68" s="8" t="s">
        <v>44</v>
      </c>
      <c r="C68" s="8"/>
      <c r="D68" s="5"/>
      <c r="E68" s="5"/>
      <c r="G68" s="27">
        <v>38890178</v>
      </c>
      <c r="I68" s="27">
        <v>38890178</v>
      </c>
    </row>
    <row r="69" spans="2:9" ht="22.5" x14ac:dyDescent="0.45">
      <c r="B69" s="28" t="s">
        <v>45</v>
      </c>
      <c r="C69" s="10"/>
      <c r="D69" s="5"/>
      <c r="E69" s="5"/>
      <c r="G69" s="17">
        <f>SUM(G61:G68)</f>
        <v>3598951951.27</v>
      </c>
      <c r="I69" s="17">
        <f>SUM(I61:I68)</f>
        <v>3571919082.6099963</v>
      </c>
    </row>
    <row r="70" spans="2:9" ht="22.5" x14ac:dyDescent="0.45">
      <c r="B70" s="1"/>
      <c r="C70" s="28"/>
      <c r="D70" s="5"/>
      <c r="E70" s="5"/>
      <c r="G70" s="16"/>
      <c r="I70" s="16"/>
    </row>
    <row r="71" spans="2:9" s="29" customFormat="1" ht="22.5" x14ac:dyDescent="0.45">
      <c r="B71" s="28" t="s">
        <v>46</v>
      </c>
      <c r="C71" s="28"/>
      <c r="D71" s="5"/>
      <c r="E71" s="5"/>
      <c r="G71" s="16"/>
      <c r="I71" s="16"/>
    </row>
    <row r="72" spans="2:9" ht="22.5" x14ac:dyDescent="0.45">
      <c r="B72" s="8" t="s">
        <v>47</v>
      </c>
      <c r="C72" s="28"/>
      <c r="D72" s="7"/>
      <c r="E72" s="30"/>
      <c r="G72" s="26">
        <v>6507309932.0799999</v>
      </c>
      <c r="I72" s="26">
        <v>6507309932.0799999</v>
      </c>
    </row>
    <row r="73" spans="2:9" ht="22.5" x14ac:dyDescent="0.45">
      <c r="B73" s="8" t="s">
        <v>48</v>
      </c>
      <c r="C73" s="8"/>
      <c r="D73" s="7"/>
      <c r="E73" s="5"/>
      <c r="G73" s="26">
        <v>754735179.06000006</v>
      </c>
      <c r="I73" s="26">
        <v>754735179.06000006</v>
      </c>
    </row>
    <row r="74" spans="2:9" ht="22.5" x14ac:dyDescent="0.45">
      <c r="B74" s="8" t="s">
        <v>49</v>
      </c>
      <c r="C74" s="8"/>
      <c r="D74" s="7"/>
      <c r="E74" s="5"/>
      <c r="G74" s="27">
        <v>6636248935.0299997</v>
      </c>
      <c r="I74" s="27">
        <v>6638256742</v>
      </c>
    </row>
    <row r="75" spans="2:9" ht="22.5" x14ac:dyDescent="0.45">
      <c r="B75" s="28" t="s">
        <v>50</v>
      </c>
      <c r="C75" s="8"/>
      <c r="D75" s="7"/>
      <c r="E75" s="5"/>
      <c r="G75" s="31">
        <f>SUM(G72:G74)</f>
        <v>13898294046.17</v>
      </c>
      <c r="I75" s="31">
        <f>SUM(I72:I74)</f>
        <v>13900301853.139999</v>
      </c>
    </row>
    <row r="76" spans="2:9" ht="22.5" x14ac:dyDescent="0.45">
      <c r="B76" s="28"/>
      <c r="C76" s="8"/>
      <c r="D76" s="7"/>
      <c r="E76" s="5"/>
      <c r="G76" s="16"/>
      <c r="I76" s="16"/>
    </row>
    <row r="77" spans="2:9" ht="22.5" x14ac:dyDescent="0.45">
      <c r="B77" s="8"/>
      <c r="C77" s="8"/>
      <c r="D77" s="32"/>
      <c r="E77" s="5"/>
      <c r="G77" s="26"/>
      <c r="I77" s="26"/>
    </row>
    <row r="78" spans="2:9" ht="22.5" x14ac:dyDescent="0.45">
      <c r="B78" s="41" t="s">
        <v>51</v>
      </c>
      <c r="C78" s="41"/>
      <c r="D78" s="32"/>
      <c r="E78" s="5"/>
      <c r="G78" s="33">
        <f>+G69+G75</f>
        <v>17497245997.439999</v>
      </c>
      <c r="I78" s="33">
        <f>+I69+I75</f>
        <v>17472220935.749996</v>
      </c>
    </row>
    <row r="79" spans="2:9" ht="21" x14ac:dyDescent="0.4">
      <c r="B79" s="8" t="s">
        <v>52</v>
      </c>
      <c r="C79" s="8"/>
      <c r="D79" s="8"/>
      <c r="E79" s="8"/>
      <c r="G79" s="26">
        <v>479700693.08999997</v>
      </c>
      <c r="I79" s="26">
        <v>479700693.08999997</v>
      </c>
    </row>
    <row r="80" spans="2:9" ht="21" x14ac:dyDescent="0.4">
      <c r="B80" s="8" t="s">
        <v>53</v>
      </c>
      <c r="C80" s="8"/>
      <c r="D80" s="8"/>
      <c r="E80" s="8"/>
      <c r="G80" s="26">
        <v>221946963.44999999</v>
      </c>
      <c r="I80" s="26">
        <v>221946963.44999999</v>
      </c>
    </row>
    <row r="81" spans="2:9" ht="19.5" customHeight="1" x14ac:dyDescent="0.4">
      <c r="B81" s="8" t="s">
        <v>54</v>
      </c>
      <c r="C81" s="8"/>
      <c r="D81" s="8"/>
      <c r="E81" s="8"/>
      <c r="G81" s="26">
        <v>-4376220783.7700005</v>
      </c>
      <c r="I81" s="26">
        <v>-4376220783.7700005</v>
      </c>
    </row>
    <row r="82" spans="2:9" ht="22.5" x14ac:dyDescent="0.45">
      <c r="B82" s="41" t="s">
        <v>55</v>
      </c>
      <c r="C82" s="41"/>
      <c r="D82" s="7"/>
      <c r="E82" s="5"/>
      <c r="G82" s="34">
        <f>SUM(G79:G81)</f>
        <v>-3674573127.2300005</v>
      </c>
      <c r="I82" s="34">
        <f>SUM(I79:I81)</f>
        <v>-3674573127.2300005</v>
      </c>
    </row>
    <row r="83" spans="2:9" ht="23.25" thickBot="1" x14ac:dyDescent="0.5">
      <c r="B83" s="41" t="s">
        <v>56</v>
      </c>
      <c r="C83" s="41"/>
      <c r="D83" s="32"/>
      <c r="E83" s="5"/>
      <c r="G83" s="35">
        <f>+G78+G82</f>
        <v>13822672870.209999</v>
      </c>
      <c r="I83" s="35">
        <f>+I78+I82</f>
        <v>13797647808.519997</v>
      </c>
    </row>
    <row r="84" spans="2:9" ht="23.25" thickTop="1" x14ac:dyDescent="0.45">
      <c r="B84" s="28"/>
      <c r="C84" s="28"/>
      <c r="D84" s="32"/>
      <c r="E84" s="5"/>
      <c r="F84" s="17"/>
      <c r="G84" s="17"/>
      <c r="H84" s="17"/>
    </row>
    <row r="85" spans="2:9" ht="22.5" x14ac:dyDescent="0.45">
      <c r="B85" s="28"/>
      <c r="C85" s="28"/>
      <c r="D85" s="32"/>
      <c r="E85" s="5"/>
      <c r="F85" s="17"/>
      <c r="G85" s="17"/>
      <c r="H85" s="17"/>
    </row>
    <row r="86" spans="2:9" ht="24" customHeight="1" x14ac:dyDescent="0.45">
      <c r="B86" s="28"/>
      <c r="C86" s="28"/>
      <c r="D86" s="32"/>
      <c r="E86" s="5"/>
      <c r="F86" s="11"/>
      <c r="G86" s="5"/>
      <c r="H86" s="17"/>
    </row>
    <row r="87" spans="2:9" ht="22.5" customHeight="1" x14ac:dyDescent="0.2">
      <c r="B87" s="42"/>
      <c r="C87" s="42"/>
      <c r="D87" s="42"/>
      <c r="E87" s="42"/>
      <c r="F87" s="42"/>
      <c r="G87" s="42"/>
      <c r="H87" s="42"/>
    </row>
    <row r="88" spans="2:9" ht="18" customHeight="1" x14ac:dyDescent="0.2">
      <c r="B88" s="42"/>
      <c r="C88" s="42"/>
      <c r="D88" s="42"/>
      <c r="E88" s="42"/>
      <c r="F88" s="42"/>
      <c r="G88" s="42"/>
      <c r="H88" s="42"/>
    </row>
    <row r="89" spans="2:9" ht="18" x14ac:dyDescent="0.25">
      <c r="B89" s="1"/>
      <c r="C89" s="1"/>
      <c r="D89" s="1"/>
      <c r="E89" s="1"/>
      <c r="F89" s="6"/>
      <c r="G89" s="1"/>
      <c r="H89" s="1"/>
    </row>
    <row r="90" spans="2:9" ht="18" x14ac:dyDescent="0.25">
      <c r="B90" s="1"/>
      <c r="C90" s="1"/>
      <c r="D90" s="1"/>
      <c r="E90" s="1"/>
      <c r="F90" s="6"/>
      <c r="G90" s="1"/>
      <c r="H90" s="1"/>
    </row>
    <row r="91" spans="2:9" ht="18" x14ac:dyDescent="0.25">
      <c r="B91" s="1"/>
      <c r="C91" s="1"/>
      <c r="D91" s="1"/>
      <c r="E91" s="1"/>
      <c r="F91" s="6"/>
      <c r="G91" s="1"/>
      <c r="H91" s="1"/>
    </row>
    <row r="92" spans="2:9" ht="18" x14ac:dyDescent="0.25">
      <c r="B92" s="1"/>
      <c r="C92" s="1"/>
      <c r="D92" s="1"/>
      <c r="E92" s="1"/>
      <c r="F92" s="6"/>
      <c r="G92" s="1"/>
      <c r="H92" s="1"/>
    </row>
    <row r="93" spans="2:9" ht="18" x14ac:dyDescent="0.25">
      <c r="B93" s="1"/>
      <c r="C93" s="1"/>
      <c r="D93" s="1"/>
      <c r="E93" s="1"/>
      <c r="F93" s="6"/>
      <c r="G93" s="1"/>
      <c r="H93" s="1"/>
    </row>
    <row r="94" spans="2:9" ht="18" x14ac:dyDescent="0.25">
      <c r="B94" s="1"/>
      <c r="C94" s="1"/>
      <c r="D94" s="1"/>
      <c r="E94" s="1"/>
      <c r="F94" s="6"/>
      <c r="G94" s="1"/>
      <c r="H94" s="1"/>
    </row>
    <row r="95" spans="2:9" ht="21" x14ac:dyDescent="0.4">
      <c r="B95" s="37" t="s">
        <v>57</v>
      </c>
      <c r="C95" s="37"/>
      <c r="D95" s="8"/>
      <c r="E95" s="8"/>
      <c r="F95" s="37" t="s">
        <v>58</v>
      </c>
      <c r="G95" s="37"/>
      <c r="H95" s="37"/>
    </row>
    <row r="96" spans="2:9" ht="22.5" x14ac:dyDescent="0.45">
      <c r="B96" s="36" t="s">
        <v>59</v>
      </c>
      <c r="C96" s="36"/>
      <c r="D96" s="8"/>
      <c r="E96" s="8"/>
      <c r="F96" s="38" t="s">
        <v>60</v>
      </c>
      <c r="G96" s="38"/>
      <c r="H96" s="38"/>
    </row>
    <row r="97" spans="2:8" ht="21" x14ac:dyDescent="0.4">
      <c r="B97" s="8"/>
      <c r="C97" s="8"/>
      <c r="D97" s="8"/>
      <c r="E97" s="8"/>
      <c r="F97" s="8"/>
      <c r="G97" s="8"/>
      <c r="H97" s="8"/>
    </row>
    <row r="98" spans="2:8" ht="21" x14ac:dyDescent="0.4">
      <c r="B98" s="8"/>
      <c r="C98" s="8"/>
      <c r="D98" s="8"/>
      <c r="E98" s="8"/>
      <c r="F98" s="8"/>
      <c r="G98" s="8"/>
      <c r="H98" s="8"/>
    </row>
    <row r="99" spans="2:8" ht="21" x14ac:dyDescent="0.4">
      <c r="B99" s="8"/>
      <c r="C99" s="8"/>
      <c r="D99" s="8"/>
      <c r="E99" s="8"/>
      <c r="F99" s="8"/>
      <c r="G99" s="8"/>
      <c r="H99" s="8"/>
    </row>
    <row r="100" spans="2:8" ht="21" x14ac:dyDescent="0.4">
      <c r="B100" s="8"/>
      <c r="C100" s="8"/>
      <c r="D100" s="8"/>
      <c r="E100" s="8"/>
      <c r="F100" s="8"/>
      <c r="G100" s="8"/>
      <c r="H100" s="8"/>
    </row>
    <row r="101" spans="2:8" ht="21" x14ac:dyDescent="0.4">
      <c r="B101" s="8"/>
      <c r="C101" s="8"/>
      <c r="D101" s="8"/>
      <c r="E101" s="8"/>
      <c r="F101" s="9"/>
      <c r="G101" s="8"/>
      <c r="H101" s="8"/>
    </row>
    <row r="102" spans="2:8" ht="21" x14ac:dyDescent="0.4">
      <c r="B102" s="8"/>
      <c r="C102" s="8"/>
      <c r="D102" s="8"/>
      <c r="E102" s="8"/>
      <c r="F102" s="9"/>
      <c r="G102" s="8"/>
      <c r="H102" s="8"/>
    </row>
    <row r="103" spans="2:8" ht="21" x14ac:dyDescent="0.4">
      <c r="B103" s="8"/>
      <c r="C103" s="8"/>
      <c r="D103" s="8"/>
      <c r="E103" s="8"/>
      <c r="F103" s="9"/>
      <c r="G103" s="8"/>
      <c r="H103" s="8"/>
    </row>
    <row r="104" spans="2:8" ht="21" x14ac:dyDescent="0.4">
      <c r="B104" s="37" t="s">
        <v>61</v>
      </c>
      <c r="C104" s="37"/>
      <c r="D104" s="8"/>
      <c r="E104" s="8"/>
      <c r="F104" s="37" t="s">
        <v>62</v>
      </c>
      <c r="G104" s="37"/>
      <c r="H104" s="37"/>
    </row>
    <row r="105" spans="2:8" ht="22.5" x14ac:dyDescent="0.45">
      <c r="B105" s="36" t="s">
        <v>63</v>
      </c>
      <c r="C105" s="36"/>
      <c r="D105" s="8"/>
      <c r="E105" s="8"/>
      <c r="F105" s="36" t="s">
        <v>64</v>
      </c>
      <c r="G105" s="36"/>
      <c r="H105" s="36"/>
    </row>
    <row r="106" spans="2:8" ht="21" x14ac:dyDescent="0.4">
      <c r="B106" s="8"/>
      <c r="C106" s="8"/>
      <c r="D106" s="8"/>
      <c r="E106" s="8"/>
      <c r="F106" s="9"/>
      <c r="G106" s="8"/>
      <c r="H106" s="8"/>
    </row>
    <row r="107" spans="2:8" ht="21" x14ac:dyDescent="0.4">
      <c r="B107" s="8"/>
      <c r="C107" s="8"/>
      <c r="D107" s="8"/>
      <c r="E107" s="8"/>
      <c r="F107" s="9"/>
      <c r="G107" s="8"/>
      <c r="H107" s="8"/>
    </row>
    <row r="108" spans="2:8" ht="18" x14ac:dyDescent="0.25">
      <c r="B108" s="1"/>
      <c r="C108" s="1"/>
      <c r="D108" s="1"/>
      <c r="E108" s="1"/>
      <c r="F108" s="6"/>
      <c r="G108" s="1"/>
      <c r="H108" s="1"/>
    </row>
    <row r="109" spans="2:8" ht="18" x14ac:dyDescent="0.25">
      <c r="B109" s="1"/>
      <c r="C109" s="1"/>
      <c r="D109" s="1"/>
      <c r="E109" s="1"/>
      <c r="F109" s="6"/>
      <c r="G109" s="1"/>
      <c r="H109" s="1"/>
    </row>
    <row r="110" spans="2:8" ht="18" x14ac:dyDescent="0.25">
      <c r="B110" s="1"/>
      <c r="C110" s="1"/>
      <c r="D110" s="1"/>
      <c r="E110" s="1"/>
      <c r="F110" s="6"/>
      <c r="G110" s="1"/>
      <c r="H110" s="1"/>
    </row>
    <row r="111" spans="2:8" ht="18" x14ac:dyDescent="0.25">
      <c r="B111" s="1"/>
      <c r="C111" s="1"/>
      <c r="D111" s="1"/>
      <c r="E111" s="1"/>
      <c r="F111" s="6"/>
      <c r="G111" s="1"/>
      <c r="H111" s="1"/>
    </row>
    <row r="112" spans="2:8" ht="18" x14ac:dyDescent="0.25">
      <c r="B112" s="1"/>
      <c r="C112" s="1"/>
      <c r="D112" s="1"/>
      <c r="E112" s="1"/>
      <c r="F112" s="6"/>
      <c r="G112" s="1"/>
      <c r="H112" s="1"/>
    </row>
    <row r="113" spans="2:8" ht="18" x14ac:dyDescent="0.25">
      <c r="B113" s="1"/>
      <c r="C113" s="1"/>
      <c r="D113" s="1"/>
      <c r="E113" s="1"/>
      <c r="F113" s="6"/>
      <c r="G113" s="1"/>
      <c r="H113" s="1"/>
    </row>
    <row r="114" spans="2:8" ht="18" x14ac:dyDescent="0.25">
      <c r="B114" s="1"/>
      <c r="C114" s="1"/>
      <c r="D114" s="1"/>
      <c r="E114" s="1"/>
      <c r="F114" s="6"/>
      <c r="G114" s="1"/>
      <c r="H114" s="1"/>
    </row>
  </sheetData>
  <mergeCells count="20">
    <mergeCell ref="B87:H88"/>
    <mergeCell ref="B1:I1"/>
    <mergeCell ref="B2:I2"/>
    <mergeCell ref="B3:I3"/>
    <mergeCell ref="B4:I4"/>
    <mergeCell ref="B5:I5"/>
    <mergeCell ref="B9:C9"/>
    <mergeCell ref="B10:C10"/>
    <mergeCell ref="B27:C27"/>
    <mergeCell ref="B78:C78"/>
    <mergeCell ref="B82:C82"/>
    <mergeCell ref="B83:C83"/>
    <mergeCell ref="B105:C105"/>
    <mergeCell ref="F105:H105"/>
    <mergeCell ref="B95:C95"/>
    <mergeCell ref="F95:H95"/>
    <mergeCell ref="B96:C96"/>
    <mergeCell ref="F96:H96"/>
    <mergeCell ref="B104:C104"/>
    <mergeCell ref="F104:H104"/>
  </mergeCells>
  <printOptions horizontalCentered="1"/>
  <pageMargins left="0.25" right="0.25" top="0.75" bottom="0.75" header="0.3" footer="0.3"/>
  <pageSetup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FINANCIERA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JORDDY BELTRE GALVAN</cp:lastModifiedBy>
  <dcterms:created xsi:type="dcterms:W3CDTF">2022-05-09T19:46:04Z</dcterms:created>
  <dcterms:modified xsi:type="dcterms:W3CDTF">2022-05-09T19:52:30Z</dcterms:modified>
</cp:coreProperties>
</file>